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Dose Log" sheetId="3" state="visible" r:id="rId3"/>
    <sheet xmlns:r="http://schemas.openxmlformats.org/officeDocument/2006/relationships" name="Weight Log" sheetId="4" state="visible" r:id="rId4"/>
    <sheet xmlns:r="http://schemas.openxmlformats.org/officeDocument/2006/relationships" name="Full version" sheetId="5" state="visible" r:id="rId5"/>
  </sheets>
  <definedNames/>
  <calcPr calcId="124519" fullCalcOnLoad="1"/>
</workbook>
</file>

<file path=xl/styles.xml><?xml version="1.0" encoding="utf-8"?>
<styleSheet xmlns="http://schemas.openxmlformats.org/spreadsheetml/2006/main">
  <numFmts count="5">
    <numFmt numFmtId="164" formatCode="d mmm yyyy"/>
    <numFmt numFmtId="165" formatCode="0.0"/>
    <numFmt numFmtId="166" formatCode="0.###"/>
    <numFmt numFmtId="167" formatCode="+0.0;-0.0;0.0"/>
    <numFmt numFmtId="168" formatCode="0.0%"/>
  </numFmts>
  <fonts count="10">
    <font>
      <name val="Calibri"/>
      <family val="2"/>
      <color theme="1"/>
      <sz val="11"/>
      <scheme val="minor"/>
    </font>
    <font>
      <name val="Arial"/>
      <b val="1"/>
      <color rgb="001F3A46"/>
      <sz val="16"/>
    </font>
    <font>
      <name val="Arial"/>
      <i val="1"/>
      <color rgb="006B7780"/>
      <sz val="10"/>
    </font>
    <font>
      <name val="Arial"/>
      <b val="1"/>
      <color rgb="001F2933"/>
      <sz val="11"/>
    </font>
    <font>
      <name val="Arial"/>
      <color rgb="001F2933"/>
      <sz val="11"/>
    </font>
    <font>
      <name val="Arial"/>
      <b val="1"/>
      <color rgb="001D4ED8"/>
      <sz val="12"/>
      <u val="single"/>
    </font>
    <font>
      <name val="Arial"/>
      <i val="1"/>
      <color rgb="006B7780"/>
      <sz val="9"/>
    </font>
    <font>
      <name val="Arial"/>
      <color rgb="001F2933"/>
      <sz val="10"/>
    </font>
    <font>
      <name val="Arial"/>
      <b val="1"/>
      <color rgb="00FFFFFF"/>
      <sz val="10"/>
    </font>
    <font>
      <name val="Arial"/>
      <b val="1"/>
      <color rgb="001F2933"/>
      <sz val="10"/>
    </font>
  </fonts>
  <fills count="4">
    <fill>
      <patternFill/>
    </fill>
    <fill>
      <patternFill patternType="gray125"/>
    </fill>
    <fill>
      <patternFill patternType="solid">
        <fgColor rgb="00FFF6DD"/>
        <bgColor rgb="00FFF6DD"/>
      </patternFill>
    </fill>
    <fill>
      <patternFill patternType="solid">
        <fgColor rgb="001F3A46"/>
        <bgColor rgb="001F3A46"/>
      </patternFill>
    </fill>
  </fills>
  <borders count="2">
    <border>
      <left/>
      <right/>
      <top/>
      <bottom/>
      <diagonal/>
    </border>
    <border>
      <left style="thin">
        <color rgb="00D9DEE2"/>
      </left>
      <right style="thin">
        <color rgb="00D9DEE2"/>
      </right>
      <top style="thin">
        <color rgb="00D9DEE2"/>
      </top>
      <bottom style="thin">
        <color rgb="00D9DEE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0" borderId="0" pivotButton="0" quotePrefix="0" xfId="0"/>
    <xf numFmtId="0" fontId="7" fillId="2" borderId="1" pivotButton="0" quotePrefix="0" xfId="0"/>
    <xf numFmtId="164" fontId="7" fillId="2" borderId="1" pivotButton="0" quotePrefix="0" xfId="0"/>
    <xf numFmtId="165" fontId="7" fillId="2" borderId="1" pivotButton="0" quotePrefix="0" xfId="0"/>
    <xf numFmtId="0" fontId="8" fillId="3" borderId="1" applyAlignment="1" pivotButton="0" quotePrefix="0" xfId="0">
      <alignment vertical="center" wrapText="1"/>
    </xf>
    <xf numFmtId="166" fontId="7" fillId="2" borderId="1" pivotButton="0" quotePrefix="0" xfId="0"/>
    <xf numFmtId="164" fontId="9" fillId="0" borderId="1" pivotButton="0" quotePrefix="0" xfId="0"/>
    <xf numFmtId="0" fontId="9" fillId="0" borderId="1" pivotButton="0" quotePrefix="0" xfId="0"/>
    <xf numFmtId="1" fontId="9" fillId="0" borderId="1" pivotButton="0" quotePrefix="0" xfId="0"/>
    <xf numFmtId="167" fontId="9" fillId="0" borderId="1" pivotButton="0" quotePrefix="0" xfId="0"/>
    <xf numFmtId="168" fontId="9" fillId="0" borderId="1" pivotButton="0" quotePrefix="0" xfId="0"/>
    <xf numFmtId="165" fontId="9" fillId="0" borderId="1" pivotButton="0" quotePrefix="0" xfId="0"/>
  </cellXfs>
  <cellStyles count="1">
    <cellStyle name="Normal" xfId="0" builtinId="0" hidden="0"/>
  </cellStyles>
  <dxfs count="3">
    <dxf>
      <font>
        <b val="1"/>
        <color rgb="00991B1B"/>
      </font>
      <fill>
        <patternFill patternType="solid">
          <fgColor rgb="00FEE2E2"/>
          <bgColor rgb="00FEE2E2"/>
        </patternFill>
      </fill>
    </dxf>
    <dxf>
      <font>
        <b val="1"/>
        <color rgb="007A4A00"/>
      </font>
      <fill>
        <patternFill patternType="solid">
          <fgColor rgb="00FDE7C2"/>
          <bgColor rgb="00FDE7C2"/>
        </patternFill>
      </fill>
    </dxf>
    <dxf>
      <font>
        <b val="1"/>
        <color rgb="00166534"/>
      </font>
      <fill>
        <patternFill patternType="solid">
          <fgColor rgb="00DCFCE7"/>
          <b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Weight over time</a:t>
            </a:r>
          </a:p>
        </rich>
      </tx>
    </title>
    <plotArea>
      <scatterChart>
        <ser>
          <idx val="0"/>
          <order val="0"/>
          <spPr>
            <a:ln xmlns:a="http://schemas.openxmlformats.org/drawingml/2006/main">
              <a:solidFill>
                <a:srgbClr val="2A7F7A"/>
              </a:solidFill>
              <a:prstDash val="solid"/>
            </a:ln>
          </spPr>
          <marker>
            <symbol val="circle"/>
            <size val="5"/>
            <spPr>
              <a:solidFill xmlns:a="http://schemas.openxmlformats.org/drawingml/2006/main">
                <a:srgbClr val="2A7F7A"/>
              </a:solidFill>
              <a:ln xmlns:a="http://schemas.openxmlformats.org/drawingml/2006/main">
                <a:prstDash val="solid"/>
              </a:ln>
            </spPr>
          </marker>
          <xVal>
            <numRef>
              <f>'Weight Log'!$A$6:$A$205</f>
            </numRef>
          </xVal>
          <yVal>
            <numRef>
              <f>'Weight Log'!$B$6:$B$205</f>
            </numRef>
          </yVal>
        </ser>
        <axId val="10"/>
        <axId val="20"/>
      </scatterChart>
      <valAx>
        <axId val="10"/>
        <scaling>
          <orientation val="minMax"/>
        </scaling>
        <delete val="0"/>
        <axPos val="l"/>
        <majorGridlines/>
        <numFmt formatCode="d mmm" sourceLinked="0"/>
        <majorTickMark val="none"/>
        <minorTickMark val="none"/>
        <crossAx val="20"/>
      </valAx>
      <valAx>
        <axId val="2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4</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heetwise.app/glp1-tracker-spreadsheet/?utm_source=free_lite&amp;utm_medium=xlsx&amp;utm_campaign=glp1_lite"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hyperlink" Target="https://sheetwise.app/glp1-tracker-spreadsheet/?utm_source=free_lite&amp;utm_medium=xlsx&amp;utm_campaign=glp1_lite" TargetMode="External" Id="rId1"/></Relationships>
</file>

<file path=xl/worksheets/sheet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110" customWidth="1" min="1" max="1"/>
  </cols>
  <sheetData>
    <row r="1">
      <c r="A1" s="1" t="inlineStr">
        <is>
          <t>GLP-1 Tracker Lite (free)</t>
        </is>
      </c>
    </row>
    <row r="2">
      <c r="A2" s="2" t="inlineStr">
        <is>
          <t>Sheetwise Studio · Excel + Google Sheets · free to use, no sign-up</t>
        </is>
      </c>
    </row>
    <row r="4">
      <c r="A4" s="3" t="inlineStr">
        <is>
          <t>How to use it (3 minutes):</t>
        </is>
      </c>
    </row>
    <row r="5">
      <c r="A5" s="4" t="inlineStr">
        <is>
          <t>1. Settings tab: pick kg or lb, enter your start date, start weight and (optional) goal weight.</t>
        </is>
      </c>
    </row>
    <row r="6">
      <c r="A6" s="4" t="inlineStr">
        <is>
          <t>2. Dose Log tab: one row per dose, exactly as your prescriber told you. The last row shows when your next dose is due.</t>
        </is>
      </c>
    </row>
    <row r="7">
      <c r="A7" s="4" t="inlineStr">
        <is>
          <t>3. Weight Log tab: weigh in at the same time of day, once or twice a week. Change, % lost and the chart update themselves.</t>
        </is>
      </c>
    </row>
    <row r="8">
      <c r="A8" s="4" t="inlineStr">
        <is>
          <t>Only type in the yellow cells. Google Sheets: upload this file to Google Drive, then File → Save as Google Sheets.</t>
        </is>
      </c>
    </row>
    <row r="9">
      <c r="A9" s="4" t="inlineStr"/>
    </row>
    <row r="10">
      <c r="A10" s="3" t="inlineStr">
        <is>
          <t>Want more? The full GLP-1 Medication &amp; Weight Loss Tracker adds:</t>
        </is>
      </c>
    </row>
    <row r="11">
      <c r="A11" s="4" t="inlineStr">
        <is>
          <t>• Dashboard with adherence %, next-dose status and progress at a glance</t>
        </is>
      </c>
    </row>
    <row r="12">
      <c r="A12" s="4" t="inlineStr">
        <is>
          <t>• Body measurements (waist, hips, chest, arm, thigh) and BMI charts</t>
        </is>
      </c>
    </row>
    <row r="13">
      <c r="A13" s="4" t="inlineStr">
        <is>
          <t>• Daily log for protein, water and side effects (0–5 scale), with 7-day averages</t>
        </is>
      </c>
    </row>
    <row r="14">
      <c r="A14" s="4" t="inlineStr">
        <is>
          <t>• Injection-site rotation and a dose-plan (titration) sheet you copy from your prescription</t>
        </is>
      </c>
    </row>
    <row r="15">
      <c r="A15" s="4" t="inlineStr">
        <is>
          <t>• A one-page Doctor Visit summary you can print or show at appointments</t>
        </is>
      </c>
    </row>
    <row r="16">
      <c r="A16" s="4" t="inlineStr">
        <is>
          <t>• Filled examples for a weekly injection and a daily pill</t>
        </is>
      </c>
    </row>
    <row r="18">
      <c r="A18" s="5" t="inlineStr">
        <is>
          <t>Get the full tracker → sheetwise.app/glp1-tracker-spreadsheet</t>
        </is>
      </c>
    </row>
    <row r="20">
      <c r="A20" s="6" t="inlineStr">
        <is>
          <t>Not medical advice. This workbook is a personal logging tool only. It does not recommend, calculate or change doses. Always follow your prescriber's instructions and talk to your doctor or pharmacist about doses, side effects or any change. Medication names are trademarks of their owners; Sheetwise Studio is not affiliated with any manufacturer.</t>
        </is>
      </c>
    </row>
    <row r="21"/>
    <row r="22"/>
    <row r="23"/>
  </sheetData>
  <mergeCells count="1">
    <mergeCell ref="A20:H23"/>
  </mergeCells>
  <hyperlinks>
    <hyperlink xmlns:r="http://schemas.openxmlformats.org/officeDocument/2006/relationships" ref="A18"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6" customWidth="1" min="2" max="2"/>
    <col width="40" customWidth="1" min="3" max="3"/>
  </cols>
  <sheetData>
    <row r="1">
      <c r="A1" s="1" t="inlineStr">
        <is>
          <t>Settings</t>
        </is>
      </c>
    </row>
    <row r="2">
      <c r="A2" s="2" t="inlineStr">
        <is>
          <t>Fill in the yellow cells once.</t>
        </is>
      </c>
    </row>
    <row r="5">
      <c r="B5" s="7" t="inlineStr">
        <is>
          <t>Weight unit (kg or lb)</t>
        </is>
      </c>
      <c r="C5" s="8" t="inlineStr">
        <is>
          <t>kg</t>
        </is>
      </c>
    </row>
    <row r="6">
      <c r="B6" s="7" t="inlineStr">
        <is>
          <t>Start date</t>
        </is>
      </c>
      <c r="C6" s="9" t="n"/>
    </row>
    <row r="7">
      <c r="B7" s="7" t="inlineStr">
        <is>
          <t>Start weight</t>
        </is>
      </c>
      <c r="C7" s="10" t="n"/>
    </row>
    <row r="8">
      <c r="B8" s="7" t="inlineStr">
        <is>
          <t>Goal weight (optional)</t>
        </is>
      </c>
      <c r="C8" s="10" t="n"/>
    </row>
    <row r="9">
      <c r="B9" s="7" t="inlineStr">
        <is>
          <t>Medication (for your own reference)</t>
        </is>
      </c>
      <c r="C9" s="8" t="n"/>
    </row>
    <row r="10">
      <c r="B10" s="7" t="inlineStr">
        <is>
          <t>Dose interval in days (7 = weekly, 1 = daily)</t>
        </is>
      </c>
      <c r="C10" s="8" t="n">
        <v>7</v>
      </c>
    </row>
  </sheetData>
  <dataValidations count="1">
    <dataValidation sqref="C5" showDropDown="0" showInputMessage="0" showErrorMessage="0" allowBlank="0" type="list">
      <formula1>"kg,lb"</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5"/>
  <sheetViews>
    <sheetView workbookViewId="0">
      <pane ySplit="5" topLeftCell="A6" activePane="bottomLeft" state="frozen"/>
      <selection pane="bottomLeft" activeCell="A1" sqref="A1"/>
    </sheetView>
  </sheetViews>
  <sheetFormatPr baseColWidth="8" defaultRowHeight="15"/>
  <cols>
    <col width="14" customWidth="1" min="1" max="1"/>
    <col width="9" customWidth="1" min="2" max="2"/>
    <col width="9" customWidth="1" min="3" max="3"/>
    <col width="11" customWidth="1" min="4" max="4"/>
    <col width="36" customWidth="1" min="5" max="5"/>
    <col width="15" customWidth="1" min="6" max="6"/>
    <col width="20" customWidth="1" min="7" max="7"/>
    <col width="8" customWidth="1" min="8" max="8"/>
  </cols>
  <sheetData>
    <row r="1">
      <c r="A1" s="1" t="inlineStr">
        <is>
          <t>Dose Log</t>
        </is>
      </c>
    </row>
    <row r="2">
      <c r="A2" s="2" t="inlineStr">
        <is>
          <t>One row per dose, as prescribed. This sheet never suggests doses.</t>
        </is>
      </c>
    </row>
    <row r="5" ht="30" customHeight="1">
      <c r="A5" s="11" t="inlineStr">
        <is>
          <t>Date</t>
        </is>
      </c>
      <c r="B5" s="11" t="inlineStr">
        <is>
          <t>Dose</t>
        </is>
      </c>
      <c r="C5" s="11" t="inlineStr">
        <is>
          <t>Unit (mg)</t>
        </is>
      </c>
      <c r="D5" s="11" t="inlineStr">
        <is>
          <t>Status</t>
        </is>
      </c>
      <c r="E5" s="11" t="inlineStr">
        <is>
          <t>Notes</t>
        </is>
      </c>
      <c r="F5" s="11" t="inlineStr">
        <is>
          <t>Next dose due</t>
        </is>
      </c>
      <c r="G5" s="11" t="inlineStr">
        <is>
          <t>Reminder</t>
        </is>
      </c>
      <c r="H5" s="11" t="inlineStr">
        <is>
          <t>Week #</t>
        </is>
      </c>
    </row>
    <row r="6">
      <c r="A6" s="9" t="n"/>
      <c r="B6" s="12" t="n"/>
      <c r="C6" s="8" t="n"/>
      <c r="D6" s="8" t="n"/>
      <c r="E6" s="8" t="n"/>
      <c r="F6" s="13">
        <f>IF(A6="","",A6+N(Settings!$C$10))</f>
        <v/>
      </c>
      <c r="G6" s="14">
        <f>IF(A6="","",IF(A6&lt;MAX($A$6:$A$205),"✓ logged",IF(F6&lt;TODAY(),"OVERDUE "&amp;(TODAY()-F6)&amp;" d",IF(F6=TODAY(),"DUE TODAY","Next in "&amp;(F6-TODAY())&amp;" d"))))</f>
        <v/>
      </c>
      <c r="H6" s="15">
        <f>IF(OR(A6="",N(Settings!$C$6)=0),"",INT((A6-Settings!$C$6)/7)+1)</f>
        <v/>
      </c>
    </row>
    <row r="7">
      <c r="A7" s="9" t="n"/>
      <c r="B7" s="12" t="n"/>
      <c r="C7" s="8" t="n"/>
      <c r="D7" s="8" t="n"/>
      <c r="E7" s="8" t="n"/>
      <c r="F7" s="13">
        <f>IF(A7="","",A7+N(Settings!$C$10))</f>
        <v/>
      </c>
      <c r="G7" s="14">
        <f>IF(A7="","",IF(A7&lt;MAX($A$6:$A$205),"✓ logged",IF(F7&lt;TODAY(),"OVERDUE "&amp;(TODAY()-F7)&amp;" d",IF(F7=TODAY(),"DUE TODAY","Next in "&amp;(F7-TODAY())&amp;" d"))))</f>
        <v/>
      </c>
      <c r="H7" s="15">
        <f>IF(OR(A7="",N(Settings!$C$6)=0),"",INT((A7-Settings!$C$6)/7)+1)</f>
        <v/>
      </c>
    </row>
    <row r="8">
      <c r="A8" s="9" t="n"/>
      <c r="B8" s="12" t="n"/>
      <c r="C8" s="8" t="n"/>
      <c r="D8" s="8" t="n"/>
      <c r="E8" s="8" t="n"/>
      <c r="F8" s="13">
        <f>IF(A8="","",A8+N(Settings!$C$10))</f>
        <v/>
      </c>
      <c r="G8" s="14">
        <f>IF(A8="","",IF(A8&lt;MAX($A$6:$A$205),"✓ logged",IF(F8&lt;TODAY(),"OVERDUE "&amp;(TODAY()-F8)&amp;" d",IF(F8=TODAY(),"DUE TODAY","Next in "&amp;(F8-TODAY())&amp;" d"))))</f>
        <v/>
      </c>
      <c r="H8" s="15">
        <f>IF(OR(A8="",N(Settings!$C$6)=0),"",INT((A8-Settings!$C$6)/7)+1)</f>
        <v/>
      </c>
    </row>
    <row r="9">
      <c r="A9" s="9" t="n"/>
      <c r="B9" s="12" t="n"/>
      <c r="C9" s="8" t="n"/>
      <c r="D9" s="8" t="n"/>
      <c r="E9" s="8" t="n"/>
      <c r="F9" s="13">
        <f>IF(A9="","",A9+N(Settings!$C$10))</f>
        <v/>
      </c>
      <c r="G9" s="14">
        <f>IF(A9="","",IF(A9&lt;MAX($A$6:$A$205),"✓ logged",IF(F9&lt;TODAY(),"OVERDUE "&amp;(TODAY()-F9)&amp;" d",IF(F9=TODAY(),"DUE TODAY","Next in "&amp;(F9-TODAY())&amp;" d"))))</f>
        <v/>
      </c>
      <c r="H9" s="15">
        <f>IF(OR(A9="",N(Settings!$C$6)=0),"",INT((A9-Settings!$C$6)/7)+1)</f>
        <v/>
      </c>
    </row>
    <row r="10">
      <c r="A10" s="9" t="n"/>
      <c r="B10" s="12" t="n"/>
      <c r="C10" s="8" t="n"/>
      <c r="D10" s="8" t="n"/>
      <c r="E10" s="8" t="n"/>
      <c r="F10" s="13">
        <f>IF(A10="","",A10+N(Settings!$C$10))</f>
        <v/>
      </c>
      <c r="G10" s="14">
        <f>IF(A10="","",IF(A10&lt;MAX($A$6:$A$205),"✓ logged",IF(F10&lt;TODAY(),"OVERDUE "&amp;(TODAY()-F10)&amp;" d",IF(F10=TODAY(),"DUE TODAY","Next in "&amp;(F10-TODAY())&amp;" d"))))</f>
        <v/>
      </c>
      <c r="H10" s="15">
        <f>IF(OR(A10="",N(Settings!$C$6)=0),"",INT((A10-Settings!$C$6)/7)+1)</f>
        <v/>
      </c>
    </row>
    <row r="11">
      <c r="A11" s="9" t="n"/>
      <c r="B11" s="12" t="n"/>
      <c r="C11" s="8" t="n"/>
      <c r="D11" s="8" t="n"/>
      <c r="E11" s="8" t="n"/>
      <c r="F11" s="13">
        <f>IF(A11="","",A11+N(Settings!$C$10))</f>
        <v/>
      </c>
      <c r="G11" s="14">
        <f>IF(A11="","",IF(A11&lt;MAX($A$6:$A$205),"✓ logged",IF(F11&lt;TODAY(),"OVERDUE "&amp;(TODAY()-F11)&amp;" d",IF(F11=TODAY(),"DUE TODAY","Next in "&amp;(F11-TODAY())&amp;" d"))))</f>
        <v/>
      </c>
      <c r="H11" s="15">
        <f>IF(OR(A11="",N(Settings!$C$6)=0),"",INT((A11-Settings!$C$6)/7)+1)</f>
        <v/>
      </c>
    </row>
    <row r="12">
      <c r="A12" s="9" t="n"/>
      <c r="B12" s="12" t="n"/>
      <c r="C12" s="8" t="n"/>
      <c r="D12" s="8" t="n"/>
      <c r="E12" s="8" t="n"/>
      <c r="F12" s="13">
        <f>IF(A12="","",A12+N(Settings!$C$10))</f>
        <v/>
      </c>
      <c r="G12" s="14">
        <f>IF(A12="","",IF(A12&lt;MAX($A$6:$A$205),"✓ logged",IF(F12&lt;TODAY(),"OVERDUE "&amp;(TODAY()-F12)&amp;" d",IF(F12=TODAY(),"DUE TODAY","Next in "&amp;(F12-TODAY())&amp;" d"))))</f>
        <v/>
      </c>
      <c r="H12" s="15">
        <f>IF(OR(A12="",N(Settings!$C$6)=0),"",INT((A12-Settings!$C$6)/7)+1)</f>
        <v/>
      </c>
    </row>
    <row r="13">
      <c r="A13" s="9" t="n"/>
      <c r="B13" s="12" t="n"/>
      <c r="C13" s="8" t="n"/>
      <c r="D13" s="8" t="n"/>
      <c r="E13" s="8" t="n"/>
      <c r="F13" s="13">
        <f>IF(A13="","",A13+N(Settings!$C$10))</f>
        <v/>
      </c>
      <c r="G13" s="14">
        <f>IF(A13="","",IF(A13&lt;MAX($A$6:$A$205),"✓ logged",IF(F13&lt;TODAY(),"OVERDUE "&amp;(TODAY()-F13)&amp;" d",IF(F13=TODAY(),"DUE TODAY","Next in "&amp;(F13-TODAY())&amp;" d"))))</f>
        <v/>
      </c>
      <c r="H13" s="15">
        <f>IF(OR(A13="",N(Settings!$C$6)=0),"",INT((A13-Settings!$C$6)/7)+1)</f>
        <v/>
      </c>
    </row>
    <row r="14">
      <c r="A14" s="9" t="n"/>
      <c r="B14" s="12" t="n"/>
      <c r="C14" s="8" t="n"/>
      <c r="D14" s="8" t="n"/>
      <c r="E14" s="8" t="n"/>
      <c r="F14" s="13">
        <f>IF(A14="","",A14+N(Settings!$C$10))</f>
        <v/>
      </c>
      <c r="G14" s="14">
        <f>IF(A14="","",IF(A14&lt;MAX($A$6:$A$205),"✓ logged",IF(F14&lt;TODAY(),"OVERDUE "&amp;(TODAY()-F14)&amp;" d",IF(F14=TODAY(),"DUE TODAY","Next in "&amp;(F14-TODAY())&amp;" d"))))</f>
        <v/>
      </c>
      <c r="H14" s="15">
        <f>IF(OR(A14="",N(Settings!$C$6)=0),"",INT((A14-Settings!$C$6)/7)+1)</f>
        <v/>
      </c>
    </row>
    <row r="15">
      <c r="A15" s="9" t="n"/>
      <c r="B15" s="12" t="n"/>
      <c r="C15" s="8" t="n"/>
      <c r="D15" s="8" t="n"/>
      <c r="E15" s="8" t="n"/>
      <c r="F15" s="13">
        <f>IF(A15="","",A15+N(Settings!$C$10))</f>
        <v/>
      </c>
      <c r="G15" s="14">
        <f>IF(A15="","",IF(A15&lt;MAX($A$6:$A$205),"✓ logged",IF(F15&lt;TODAY(),"OVERDUE "&amp;(TODAY()-F15)&amp;" d",IF(F15=TODAY(),"DUE TODAY","Next in "&amp;(F15-TODAY())&amp;" d"))))</f>
        <v/>
      </c>
      <c r="H15" s="15">
        <f>IF(OR(A15="",N(Settings!$C$6)=0),"",INT((A15-Settings!$C$6)/7)+1)</f>
        <v/>
      </c>
    </row>
    <row r="16">
      <c r="A16" s="9" t="n"/>
      <c r="B16" s="12" t="n"/>
      <c r="C16" s="8" t="n"/>
      <c r="D16" s="8" t="n"/>
      <c r="E16" s="8" t="n"/>
      <c r="F16" s="13">
        <f>IF(A16="","",A16+N(Settings!$C$10))</f>
        <v/>
      </c>
      <c r="G16" s="14">
        <f>IF(A16="","",IF(A16&lt;MAX($A$6:$A$205),"✓ logged",IF(F16&lt;TODAY(),"OVERDUE "&amp;(TODAY()-F16)&amp;" d",IF(F16=TODAY(),"DUE TODAY","Next in "&amp;(F16-TODAY())&amp;" d"))))</f>
        <v/>
      </c>
      <c r="H16" s="15">
        <f>IF(OR(A16="",N(Settings!$C$6)=0),"",INT((A16-Settings!$C$6)/7)+1)</f>
        <v/>
      </c>
    </row>
    <row r="17">
      <c r="A17" s="9" t="n"/>
      <c r="B17" s="12" t="n"/>
      <c r="C17" s="8" t="n"/>
      <c r="D17" s="8" t="n"/>
      <c r="E17" s="8" t="n"/>
      <c r="F17" s="13">
        <f>IF(A17="","",A17+N(Settings!$C$10))</f>
        <v/>
      </c>
      <c r="G17" s="14">
        <f>IF(A17="","",IF(A17&lt;MAX($A$6:$A$205),"✓ logged",IF(F17&lt;TODAY(),"OVERDUE "&amp;(TODAY()-F17)&amp;" d",IF(F17=TODAY(),"DUE TODAY","Next in "&amp;(F17-TODAY())&amp;" d"))))</f>
        <v/>
      </c>
      <c r="H17" s="15">
        <f>IF(OR(A17="",N(Settings!$C$6)=0),"",INT((A17-Settings!$C$6)/7)+1)</f>
        <v/>
      </c>
    </row>
    <row r="18">
      <c r="A18" s="9" t="n"/>
      <c r="B18" s="12" t="n"/>
      <c r="C18" s="8" t="n"/>
      <c r="D18" s="8" t="n"/>
      <c r="E18" s="8" t="n"/>
      <c r="F18" s="13">
        <f>IF(A18="","",A18+N(Settings!$C$10))</f>
        <v/>
      </c>
      <c r="G18" s="14">
        <f>IF(A18="","",IF(A18&lt;MAX($A$6:$A$205),"✓ logged",IF(F18&lt;TODAY(),"OVERDUE "&amp;(TODAY()-F18)&amp;" d",IF(F18=TODAY(),"DUE TODAY","Next in "&amp;(F18-TODAY())&amp;" d"))))</f>
        <v/>
      </c>
      <c r="H18" s="15">
        <f>IF(OR(A18="",N(Settings!$C$6)=0),"",INT((A18-Settings!$C$6)/7)+1)</f>
        <v/>
      </c>
    </row>
    <row r="19">
      <c r="A19" s="9" t="n"/>
      <c r="B19" s="12" t="n"/>
      <c r="C19" s="8" t="n"/>
      <c r="D19" s="8" t="n"/>
      <c r="E19" s="8" t="n"/>
      <c r="F19" s="13">
        <f>IF(A19="","",A19+N(Settings!$C$10))</f>
        <v/>
      </c>
      <c r="G19" s="14">
        <f>IF(A19="","",IF(A19&lt;MAX($A$6:$A$205),"✓ logged",IF(F19&lt;TODAY(),"OVERDUE "&amp;(TODAY()-F19)&amp;" d",IF(F19=TODAY(),"DUE TODAY","Next in "&amp;(F19-TODAY())&amp;" d"))))</f>
        <v/>
      </c>
      <c r="H19" s="15">
        <f>IF(OR(A19="",N(Settings!$C$6)=0),"",INT((A19-Settings!$C$6)/7)+1)</f>
        <v/>
      </c>
    </row>
    <row r="20">
      <c r="A20" s="9" t="n"/>
      <c r="B20" s="12" t="n"/>
      <c r="C20" s="8" t="n"/>
      <c r="D20" s="8" t="n"/>
      <c r="E20" s="8" t="n"/>
      <c r="F20" s="13">
        <f>IF(A20="","",A20+N(Settings!$C$10))</f>
        <v/>
      </c>
      <c r="G20" s="14">
        <f>IF(A20="","",IF(A20&lt;MAX($A$6:$A$205),"✓ logged",IF(F20&lt;TODAY(),"OVERDUE "&amp;(TODAY()-F20)&amp;" d",IF(F20=TODAY(),"DUE TODAY","Next in "&amp;(F20-TODAY())&amp;" d"))))</f>
        <v/>
      </c>
      <c r="H20" s="15">
        <f>IF(OR(A20="",N(Settings!$C$6)=0),"",INT((A20-Settings!$C$6)/7)+1)</f>
        <v/>
      </c>
    </row>
    <row r="21">
      <c r="A21" s="9" t="n"/>
      <c r="B21" s="12" t="n"/>
      <c r="C21" s="8" t="n"/>
      <c r="D21" s="8" t="n"/>
      <c r="E21" s="8" t="n"/>
      <c r="F21" s="13">
        <f>IF(A21="","",A21+N(Settings!$C$10))</f>
        <v/>
      </c>
      <c r="G21" s="14">
        <f>IF(A21="","",IF(A21&lt;MAX($A$6:$A$205),"✓ logged",IF(F21&lt;TODAY(),"OVERDUE "&amp;(TODAY()-F21)&amp;" d",IF(F21=TODAY(),"DUE TODAY","Next in "&amp;(F21-TODAY())&amp;" d"))))</f>
        <v/>
      </c>
      <c r="H21" s="15">
        <f>IF(OR(A21="",N(Settings!$C$6)=0),"",INT((A21-Settings!$C$6)/7)+1)</f>
        <v/>
      </c>
    </row>
    <row r="22">
      <c r="A22" s="9" t="n"/>
      <c r="B22" s="12" t="n"/>
      <c r="C22" s="8" t="n"/>
      <c r="D22" s="8" t="n"/>
      <c r="E22" s="8" t="n"/>
      <c r="F22" s="13">
        <f>IF(A22="","",A22+N(Settings!$C$10))</f>
        <v/>
      </c>
      <c r="G22" s="14">
        <f>IF(A22="","",IF(A22&lt;MAX($A$6:$A$205),"✓ logged",IF(F22&lt;TODAY(),"OVERDUE "&amp;(TODAY()-F22)&amp;" d",IF(F22=TODAY(),"DUE TODAY","Next in "&amp;(F22-TODAY())&amp;" d"))))</f>
        <v/>
      </c>
      <c r="H22" s="15">
        <f>IF(OR(A22="",N(Settings!$C$6)=0),"",INT((A22-Settings!$C$6)/7)+1)</f>
        <v/>
      </c>
    </row>
    <row r="23">
      <c r="A23" s="9" t="n"/>
      <c r="B23" s="12" t="n"/>
      <c r="C23" s="8" t="n"/>
      <c r="D23" s="8" t="n"/>
      <c r="E23" s="8" t="n"/>
      <c r="F23" s="13">
        <f>IF(A23="","",A23+N(Settings!$C$10))</f>
        <v/>
      </c>
      <c r="G23" s="14">
        <f>IF(A23="","",IF(A23&lt;MAX($A$6:$A$205),"✓ logged",IF(F23&lt;TODAY(),"OVERDUE "&amp;(TODAY()-F23)&amp;" d",IF(F23=TODAY(),"DUE TODAY","Next in "&amp;(F23-TODAY())&amp;" d"))))</f>
        <v/>
      </c>
      <c r="H23" s="15">
        <f>IF(OR(A23="",N(Settings!$C$6)=0),"",INT((A23-Settings!$C$6)/7)+1)</f>
        <v/>
      </c>
    </row>
    <row r="24">
      <c r="A24" s="9" t="n"/>
      <c r="B24" s="12" t="n"/>
      <c r="C24" s="8" t="n"/>
      <c r="D24" s="8" t="n"/>
      <c r="E24" s="8" t="n"/>
      <c r="F24" s="13">
        <f>IF(A24="","",A24+N(Settings!$C$10))</f>
        <v/>
      </c>
      <c r="G24" s="14">
        <f>IF(A24="","",IF(A24&lt;MAX($A$6:$A$205),"✓ logged",IF(F24&lt;TODAY(),"OVERDUE "&amp;(TODAY()-F24)&amp;" d",IF(F24=TODAY(),"DUE TODAY","Next in "&amp;(F24-TODAY())&amp;" d"))))</f>
        <v/>
      </c>
      <c r="H24" s="15">
        <f>IF(OR(A24="",N(Settings!$C$6)=0),"",INT((A24-Settings!$C$6)/7)+1)</f>
        <v/>
      </c>
    </row>
    <row r="25">
      <c r="A25" s="9" t="n"/>
      <c r="B25" s="12" t="n"/>
      <c r="C25" s="8" t="n"/>
      <c r="D25" s="8" t="n"/>
      <c r="E25" s="8" t="n"/>
      <c r="F25" s="13">
        <f>IF(A25="","",A25+N(Settings!$C$10))</f>
        <v/>
      </c>
      <c r="G25" s="14">
        <f>IF(A25="","",IF(A25&lt;MAX($A$6:$A$205),"✓ logged",IF(F25&lt;TODAY(),"OVERDUE "&amp;(TODAY()-F25)&amp;" d",IF(F25=TODAY(),"DUE TODAY","Next in "&amp;(F25-TODAY())&amp;" d"))))</f>
        <v/>
      </c>
      <c r="H25" s="15">
        <f>IF(OR(A25="",N(Settings!$C$6)=0),"",INT((A25-Settings!$C$6)/7)+1)</f>
        <v/>
      </c>
    </row>
    <row r="26">
      <c r="A26" s="9" t="n"/>
      <c r="B26" s="12" t="n"/>
      <c r="C26" s="8" t="n"/>
      <c r="D26" s="8" t="n"/>
      <c r="E26" s="8" t="n"/>
      <c r="F26" s="13">
        <f>IF(A26="","",A26+N(Settings!$C$10))</f>
        <v/>
      </c>
      <c r="G26" s="14">
        <f>IF(A26="","",IF(A26&lt;MAX($A$6:$A$205),"✓ logged",IF(F26&lt;TODAY(),"OVERDUE "&amp;(TODAY()-F26)&amp;" d",IF(F26=TODAY(),"DUE TODAY","Next in "&amp;(F26-TODAY())&amp;" d"))))</f>
        <v/>
      </c>
      <c r="H26" s="15">
        <f>IF(OR(A26="",N(Settings!$C$6)=0),"",INT((A26-Settings!$C$6)/7)+1)</f>
        <v/>
      </c>
    </row>
    <row r="27">
      <c r="A27" s="9" t="n"/>
      <c r="B27" s="12" t="n"/>
      <c r="C27" s="8" t="n"/>
      <c r="D27" s="8" t="n"/>
      <c r="E27" s="8" t="n"/>
      <c r="F27" s="13">
        <f>IF(A27="","",A27+N(Settings!$C$10))</f>
        <v/>
      </c>
      <c r="G27" s="14">
        <f>IF(A27="","",IF(A27&lt;MAX($A$6:$A$205),"✓ logged",IF(F27&lt;TODAY(),"OVERDUE "&amp;(TODAY()-F27)&amp;" d",IF(F27=TODAY(),"DUE TODAY","Next in "&amp;(F27-TODAY())&amp;" d"))))</f>
        <v/>
      </c>
      <c r="H27" s="15">
        <f>IF(OR(A27="",N(Settings!$C$6)=0),"",INT((A27-Settings!$C$6)/7)+1)</f>
        <v/>
      </c>
    </row>
    <row r="28">
      <c r="A28" s="9" t="n"/>
      <c r="B28" s="12" t="n"/>
      <c r="C28" s="8" t="n"/>
      <c r="D28" s="8" t="n"/>
      <c r="E28" s="8" t="n"/>
      <c r="F28" s="13">
        <f>IF(A28="","",A28+N(Settings!$C$10))</f>
        <v/>
      </c>
      <c r="G28" s="14">
        <f>IF(A28="","",IF(A28&lt;MAX($A$6:$A$205),"✓ logged",IF(F28&lt;TODAY(),"OVERDUE "&amp;(TODAY()-F28)&amp;" d",IF(F28=TODAY(),"DUE TODAY","Next in "&amp;(F28-TODAY())&amp;" d"))))</f>
        <v/>
      </c>
      <c r="H28" s="15">
        <f>IF(OR(A28="",N(Settings!$C$6)=0),"",INT((A28-Settings!$C$6)/7)+1)</f>
        <v/>
      </c>
    </row>
    <row r="29">
      <c r="A29" s="9" t="n"/>
      <c r="B29" s="12" t="n"/>
      <c r="C29" s="8" t="n"/>
      <c r="D29" s="8" t="n"/>
      <c r="E29" s="8" t="n"/>
      <c r="F29" s="13">
        <f>IF(A29="","",A29+N(Settings!$C$10))</f>
        <v/>
      </c>
      <c r="G29" s="14">
        <f>IF(A29="","",IF(A29&lt;MAX($A$6:$A$205),"✓ logged",IF(F29&lt;TODAY(),"OVERDUE "&amp;(TODAY()-F29)&amp;" d",IF(F29=TODAY(),"DUE TODAY","Next in "&amp;(F29-TODAY())&amp;" d"))))</f>
        <v/>
      </c>
      <c r="H29" s="15">
        <f>IF(OR(A29="",N(Settings!$C$6)=0),"",INT((A29-Settings!$C$6)/7)+1)</f>
        <v/>
      </c>
    </row>
    <row r="30">
      <c r="A30" s="9" t="n"/>
      <c r="B30" s="12" t="n"/>
      <c r="C30" s="8" t="n"/>
      <c r="D30" s="8" t="n"/>
      <c r="E30" s="8" t="n"/>
      <c r="F30" s="13">
        <f>IF(A30="","",A30+N(Settings!$C$10))</f>
        <v/>
      </c>
      <c r="G30" s="14">
        <f>IF(A30="","",IF(A30&lt;MAX($A$6:$A$205),"✓ logged",IF(F30&lt;TODAY(),"OVERDUE "&amp;(TODAY()-F30)&amp;" d",IF(F30=TODAY(),"DUE TODAY","Next in "&amp;(F30-TODAY())&amp;" d"))))</f>
        <v/>
      </c>
      <c r="H30" s="15">
        <f>IF(OR(A30="",N(Settings!$C$6)=0),"",INT((A30-Settings!$C$6)/7)+1)</f>
        <v/>
      </c>
    </row>
    <row r="31">
      <c r="A31" s="9" t="n"/>
      <c r="B31" s="12" t="n"/>
      <c r="C31" s="8" t="n"/>
      <c r="D31" s="8" t="n"/>
      <c r="E31" s="8" t="n"/>
      <c r="F31" s="13">
        <f>IF(A31="","",A31+N(Settings!$C$10))</f>
        <v/>
      </c>
      <c r="G31" s="14">
        <f>IF(A31="","",IF(A31&lt;MAX($A$6:$A$205),"✓ logged",IF(F31&lt;TODAY(),"OVERDUE "&amp;(TODAY()-F31)&amp;" d",IF(F31=TODAY(),"DUE TODAY","Next in "&amp;(F31-TODAY())&amp;" d"))))</f>
        <v/>
      </c>
      <c r="H31" s="15">
        <f>IF(OR(A31="",N(Settings!$C$6)=0),"",INT((A31-Settings!$C$6)/7)+1)</f>
        <v/>
      </c>
    </row>
    <row r="32">
      <c r="A32" s="9" t="n"/>
      <c r="B32" s="12" t="n"/>
      <c r="C32" s="8" t="n"/>
      <c r="D32" s="8" t="n"/>
      <c r="E32" s="8" t="n"/>
      <c r="F32" s="13">
        <f>IF(A32="","",A32+N(Settings!$C$10))</f>
        <v/>
      </c>
      <c r="G32" s="14">
        <f>IF(A32="","",IF(A32&lt;MAX($A$6:$A$205),"✓ logged",IF(F32&lt;TODAY(),"OVERDUE "&amp;(TODAY()-F32)&amp;" d",IF(F32=TODAY(),"DUE TODAY","Next in "&amp;(F32-TODAY())&amp;" d"))))</f>
        <v/>
      </c>
      <c r="H32" s="15">
        <f>IF(OR(A32="",N(Settings!$C$6)=0),"",INT((A32-Settings!$C$6)/7)+1)</f>
        <v/>
      </c>
    </row>
    <row r="33">
      <c r="A33" s="9" t="n"/>
      <c r="B33" s="12" t="n"/>
      <c r="C33" s="8" t="n"/>
      <c r="D33" s="8" t="n"/>
      <c r="E33" s="8" t="n"/>
      <c r="F33" s="13">
        <f>IF(A33="","",A33+N(Settings!$C$10))</f>
        <v/>
      </c>
      <c r="G33" s="14">
        <f>IF(A33="","",IF(A33&lt;MAX($A$6:$A$205),"✓ logged",IF(F33&lt;TODAY(),"OVERDUE "&amp;(TODAY()-F33)&amp;" d",IF(F33=TODAY(),"DUE TODAY","Next in "&amp;(F33-TODAY())&amp;" d"))))</f>
        <v/>
      </c>
      <c r="H33" s="15">
        <f>IF(OR(A33="",N(Settings!$C$6)=0),"",INT((A33-Settings!$C$6)/7)+1)</f>
        <v/>
      </c>
    </row>
    <row r="34">
      <c r="A34" s="9" t="n"/>
      <c r="B34" s="12" t="n"/>
      <c r="C34" s="8" t="n"/>
      <c r="D34" s="8" t="n"/>
      <c r="E34" s="8" t="n"/>
      <c r="F34" s="13">
        <f>IF(A34="","",A34+N(Settings!$C$10))</f>
        <v/>
      </c>
      <c r="G34" s="14">
        <f>IF(A34="","",IF(A34&lt;MAX($A$6:$A$205),"✓ logged",IF(F34&lt;TODAY(),"OVERDUE "&amp;(TODAY()-F34)&amp;" d",IF(F34=TODAY(),"DUE TODAY","Next in "&amp;(F34-TODAY())&amp;" d"))))</f>
        <v/>
      </c>
      <c r="H34" s="15">
        <f>IF(OR(A34="",N(Settings!$C$6)=0),"",INT((A34-Settings!$C$6)/7)+1)</f>
        <v/>
      </c>
    </row>
    <row r="35">
      <c r="A35" s="9" t="n"/>
      <c r="B35" s="12" t="n"/>
      <c r="C35" s="8" t="n"/>
      <c r="D35" s="8" t="n"/>
      <c r="E35" s="8" t="n"/>
      <c r="F35" s="13">
        <f>IF(A35="","",A35+N(Settings!$C$10))</f>
        <v/>
      </c>
      <c r="G35" s="14">
        <f>IF(A35="","",IF(A35&lt;MAX($A$6:$A$205),"✓ logged",IF(F35&lt;TODAY(),"OVERDUE "&amp;(TODAY()-F35)&amp;" d",IF(F35=TODAY(),"DUE TODAY","Next in "&amp;(F35-TODAY())&amp;" d"))))</f>
        <v/>
      </c>
      <c r="H35" s="15">
        <f>IF(OR(A35="",N(Settings!$C$6)=0),"",INT((A35-Settings!$C$6)/7)+1)</f>
        <v/>
      </c>
    </row>
    <row r="36">
      <c r="A36" s="9" t="n"/>
      <c r="B36" s="12" t="n"/>
      <c r="C36" s="8" t="n"/>
      <c r="D36" s="8" t="n"/>
      <c r="E36" s="8" t="n"/>
      <c r="F36" s="13">
        <f>IF(A36="","",A36+N(Settings!$C$10))</f>
        <v/>
      </c>
      <c r="G36" s="14">
        <f>IF(A36="","",IF(A36&lt;MAX($A$6:$A$205),"✓ logged",IF(F36&lt;TODAY(),"OVERDUE "&amp;(TODAY()-F36)&amp;" d",IF(F36=TODAY(),"DUE TODAY","Next in "&amp;(F36-TODAY())&amp;" d"))))</f>
        <v/>
      </c>
      <c r="H36" s="15">
        <f>IF(OR(A36="",N(Settings!$C$6)=0),"",INT((A36-Settings!$C$6)/7)+1)</f>
        <v/>
      </c>
    </row>
    <row r="37">
      <c r="A37" s="9" t="n"/>
      <c r="B37" s="12" t="n"/>
      <c r="C37" s="8" t="n"/>
      <c r="D37" s="8" t="n"/>
      <c r="E37" s="8" t="n"/>
      <c r="F37" s="13">
        <f>IF(A37="","",A37+N(Settings!$C$10))</f>
        <v/>
      </c>
      <c r="G37" s="14">
        <f>IF(A37="","",IF(A37&lt;MAX($A$6:$A$205),"✓ logged",IF(F37&lt;TODAY(),"OVERDUE "&amp;(TODAY()-F37)&amp;" d",IF(F37=TODAY(),"DUE TODAY","Next in "&amp;(F37-TODAY())&amp;" d"))))</f>
        <v/>
      </c>
      <c r="H37" s="15">
        <f>IF(OR(A37="",N(Settings!$C$6)=0),"",INT((A37-Settings!$C$6)/7)+1)</f>
        <v/>
      </c>
    </row>
    <row r="38">
      <c r="A38" s="9" t="n"/>
      <c r="B38" s="12" t="n"/>
      <c r="C38" s="8" t="n"/>
      <c r="D38" s="8" t="n"/>
      <c r="E38" s="8" t="n"/>
      <c r="F38" s="13">
        <f>IF(A38="","",A38+N(Settings!$C$10))</f>
        <v/>
      </c>
      <c r="G38" s="14">
        <f>IF(A38="","",IF(A38&lt;MAX($A$6:$A$205),"✓ logged",IF(F38&lt;TODAY(),"OVERDUE "&amp;(TODAY()-F38)&amp;" d",IF(F38=TODAY(),"DUE TODAY","Next in "&amp;(F38-TODAY())&amp;" d"))))</f>
        <v/>
      </c>
      <c r="H38" s="15">
        <f>IF(OR(A38="",N(Settings!$C$6)=0),"",INT((A38-Settings!$C$6)/7)+1)</f>
        <v/>
      </c>
    </row>
    <row r="39">
      <c r="A39" s="9" t="n"/>
      <c r="B39" s="12" t="n"/>
      <c r="C39" s="8" t="n"/>
      <c r="D39" s="8" t="n"/>
      <c r="E39" s="8" t="n"/>
      <c r="F39" s="13">
        <f>IF(A39="","",A39+N(Settings!$C$10))</f>
        <v/>
      </c>
      <c r="G39" s="14">
        <f>IF(A39="","",IF(A39&lt;MAX($A$6:$A$205),"✓ logged",IF(F39&lt;TODAY(),"OVERDUE "&amp;(TODAY()-F39)&amp;" d",IF(F39=TODAY(),"DUE TODAY","Next in "&amp;(F39-TODAY())&amp;" d"))))</f>
        <v/>
      </c>
      <c r="H39" s="15">
        <f>IF(OR(A39="",N(Settings!$C$6)=0),"",INT((A39-Settings!$C$6)/7)+1)</f>
        <v/>
      </c>
    </row>
    <row r="40">
      <c r="A40" s="9" t="n"/>
      <c r="B40" s="12" t="n"/>
      <c r="C40" s="8" t="n"/>
      <c r="D40" s="8" t="n"/>
      <c r="E40" s="8" t="n"/>
      <c r="F40" s="13">
        <f>IF(A40="","",A40+N(Settings!$C$10))</f>
        <v/>
      </c>
      <c r="G40" s="14">
        <f>IF(A40="","",IF(A40&lt;MAX($A$6:$A$205),"✓ logged",IF(F40&lt;TODAY(),"OVERDUE "&amp;(TODAY()-F40)&amp;" d",IF(F40=TODAY(),"DUE TODAY","Next in "&amp;(F40-TODAY())&amp;" d"))))</f>
        <v/>
      </c>
      <c r="H40" s="15">
        <f>IF(OR(A40="",N(Settings!$C$6)=0),"",INT((A40-Settings!$C$6)/7)+1)</f>
        <v/>
      </c>
    </row>
    <row r="41">
      <c r="A41" s="9" t="n"/>
      <c r="B41" s="12" t="n"/>
      <c r="C41" s="8" t="n"/>
      <c r="D41" s="8" t="n"/>
      <c r="E41" s="8" t="n"/>
      <c r="F41" s="13">
        <f>IF(A41="","",A41+N(Settings!$C$10))</f>
        <v/>
      </c>
      <c r="G41" s="14">
        <f>IF(A41="","",IF(A41&lt;MAX($A$6:$A$205),"✓ logged",IF(F41&lt;TODAY(),"OVERDUE "&amp;(TODAY()-F41)&amp;" d",IF(F41=TODAY(),"DUE TODAY","Next in "&amp;(F41-TODAY())&amp;" d"))))</f>
        <v/>
      </c>
      <c r="H41" s="15">
        <f>IF(OR(A41="",N(Settings!$C$6)=0),"",INT((A41-Settings!$C$6)/7)+1)</f>
        <v/>
      </c>
    </row>
    <row r="42">
      <c r="A42" s="9" t="n"/>
      <c r="B42" s="12" t="n"/>
      <c r="C42" s="8" t="n"/>
      <c r="D42" s="8" t="n"/>
      <c r="E42" s="8" t="n"/>
      <c r="F42" s="13">
        <f>IF(A42="","",A42+N(Settings!$C$10))</f>
        <v/>
      </c>
      <c r="G42" s="14">
        <f>IF(A42="","",IF(A42&lt;MAX($A$6:$A$205),"✓ logged",IF(F42&lt;TODAY(),"OVERDUE "&amp;(TODAY()-F42)&amp;" d",IF(F42=TODAY(),"DUE TODAY","Next in "&amp;(F42-TODAY())&amp;" d"))))</f>
        <v/>
      </c>
      <c r="H42" s="15">
        <f>IF(OR(A42="",N(Settings!$C$6)=0),"",INT((A42-Settings!$C$6)/7)+1)</f>
        <v/>
      </c>
    </row>
    <row r="43">
      <c r="A43" s="9" t="n"/>
      <c r="B43" s="12" t="n"/>
      <c r="C43" s="8" t="n"/>
      <c r="D43" s="8" t="n"/>
      <c r="E43" s="8" t="n"/>
      <c r="F43" s="13">
        <f>IF(A43="","",A43+N(Settings!$C$10))</f>
        <v/>
      </c>
      <c r="G43" s="14">
        <f>IF(A43="","",IF(A43&lt;MAX($A$6:$A$205),"✓ logged",IF(F43&lt;TODAY(),"OVERDUE "&amp;(TODAY()-F43)&amp;" d",IF(F43=TODAY(),"DUE TODAY","Next in "&amp;(F43-TODAY())&amp;" d"))))</f>
        <v/>
      </c>
      <c r="H43" s="15">
        <f>IF(OR(A43="",N(Settings!$C$6)=0),"",INT((A43-Settings!$C$6)/7)+1)</f>
        <v/>
      </c>
    </row>
    <row r="44">
      <c r="A44" s="9" t="n"/>
      <c r="B44" s="12" t="n"/>
      <c r="C44" s="8" t="n"/>
      <c r="D44" s="8" t="n"/>
      <c r="E44" s="8" t="n"/>
      <c r="F44" s="13">
        <f>IF(A44="","",A44+N(Settings!$C$10))</f>
        <v/>
      </c>
      <c r="G44" s="14">
        <f>IF(A44="","",IF(A44&lt;MAX($A$6:$A$205),"✓ logged",IF(F44&lt;TODAY(),"OVERDUE "&amp;(TODAY()-F44)&amp;" d",IF(F44=TODAY(),"DUE TODAY","Next in "&amp;(F44-TODAY())&amp;" d"))))</f>
        <v/>
      </c>
      <c r="H44" s="15">
        <f>IF(OR(A44="",N(Settings!$C$6)=0),"",INT((A44-Settings!$C$6)/7)+1)</f>
        <v/>
      </c>
    </row>
    <row r="45">
      <c r="A45" s="9" t="n"/>
      <c r="B45" s="12" t="n"/>
      <c r="C45" s="8" t="n"/>
      <c r="D45" s="8" t="n"/>
      <c r="E45" s="8" t="n"/>
      <c r="F45" s="13">
        <f>IF(A45="","",A45+N(Settings!$C$10))</f>
        <v/>
      </c>
      <c r="G45" s="14">
        <f>IF(A45="","",IF(A45&lt;MAX($A$6:$A$205),"✓ logged",IF(F45&lt;TODAY(),"OVERDUE "&amp;(TODAY()-F45)&amp;" d",IF(F45=TODAY(),"DUE TODAY","Next in "&amp;(F45-TODAY())&amp;" d"))))</f>
        <v/>
      </c>
      <c r="H45" s="15">
        <f>IF(OR(A45="",N(Settings!$C$6)=0),"",INT((A45-Settings!$C$6)/7)+1)</f>
        <v/>
      </c>
    </row>
    <row r="46">
      <c r="A46" s="9" t="n"/>
      <c r="B46" s="12" t="n"/>
      <c r="C46" s="8" t="n"/>
      <c r="D46" s="8" t="n"/>
      <c r="E46" s="8" t="n"/>
      <c r="F46" s="13">
        <f>IF(A46="","",A46+N(Settings!$C$10))</f>
        <v/>
      </c>
      <c r="G46" s="14">
        <f>IF(A46="","",IF(A46&lt;MAX($A$6:$A$205),"✓ logged",IF(F46&lt;TODAY(),"OVERDUE "&amp;(TODAY()-F46)&amp;" d",IF(F46=TODAY(),"DUE TODAY","Next in "&amp;(F46-TODAY())&amp;" d"))))</f>
        <v/>
      </c>
      <c r="H46" s="15">
        <f>IF(OR(A46="",N(Settings!$C$6)=0),"",INT((A46-Settings!$C$6)/7)+1)</f>
        <v/>
      </c>
    </row>
    <row r="47">
      <c r="A47" s="9" t="n"/>
      <c r="B47" s="12" t="n"/>
      <c r="C47" s="8" t="n"/>
      <c r="D47" s="8" t="n"/>
      <c r="E47" s="8" t="n"/>
      <c r="F47" s="13">
        <f>IF(A47="","",A47+N(Settings!$C$10))</f>
        <v/>
      </c>
      <c r="G47" s="14">
        <f>IF(A47="","",IF(A47&lt;MAX($A$6:$A$205),"✓ logged",IF(F47&lt;TODAY(),"OVERDUE "&amp;(TODAY()-F47)&amp;" d",IF(F47=TODAY(),"DUE TODAY","Next in "&amp;(F47-TODAY())&amp;" d"))))</f>
        <v/>
      </c>
      <c r="H47" s="15">
        <f>IF(OR(A47="",N(Settings!$C$6)=0),"",INT((A47-Settings!$C$6)/7)+1)</f>
        <v/>
      </c>
    </row>
    <row r="48">
      <c r="A48" s="9" t="n"/>
      <c r="B48" s="12" t="n"/>
      <c r="C48" s="8" t="n"/>
      <c r="D48" s="8" t="n"/>
      <c r="E48" s="8" t="n"/>
      <c r="F48" s="13">
        <f>IF(A48="","",A48+N(Settings!$C$10))</f>
        <v/>
      </c>
      <c r="G48" s="14">
        <f>IF(A48="","",IF(A48&lt;MAX($A$6:$A$205),"✓ logged",IF(F48&lt;TODAY(),"OVERDUE "&amp;(TODAY()-F48)&amp;" d",IF(F48=TODAY(),"DUE TODAY","Next in "&amp;(F48-TODAY())&amp;" d"))))</f>
        <v/>
      </c>
      <c r="H48" s="15">
        <f>IF(OR(A48="",N(Settings!$C$6)=0),"",INT((A48-Settings!$C$6)/7)+1)</f>
        <v/>
      </c>
    </row>
    <row r="49">
      <c r="A49" s="9" t="n"/>
      <c r="B49" s="12" t="n"/>
      <c r="C49" s="8" t="n"/>
      <c r="D49" s="8" t="n"/>
      <c r="E49" s="8" t="n"/>
      <c r="F49" s="13">
        <f>IF(A49="","",A49+N(Settings!$C$10))</f>
        <v/>
      </c>
      <c r="G49" s="14">
        <f>IF(A49="","",IF(A49&lt;MAX($A$6:$A$205),"✓ logged",IF(F49&lt;TODAY(),"OVERDUE "&amp;(TODAY()-F49)&amp;" d",IF(F49=TODAY(),"DUE TODAY","Next in "&amp;(F49-TODAY())&amp;" d"))))</f>
        <v/>
      </c>
      <c r="H49" s="15">
        <f>IF(OR(A49="",N(Settings!$C$6)=0),"",INT((A49-Settings!$C$6)/7)+1)</f>
        <v/>
      </c>
    </row>
    <row r="50">
      <c r="A50" s="9" t="n"/>
      <c r="B50" s="12" t="n"/>
      <c r="C50" s="8" t="n"/>
      <c r="D50" s="8" t="n"/>
      <c r="E50" s="8" t="n"/>
      <c r="F50" s="13">
        <f>IF(A50="","",A50+N(Settings!$C$10))</f>
        <v/>
      </c>
      <c r="G50" s="14">
        <f>IF(A50="","",IF(A50&lt;MAX($A$6:$A$205),"✓ logged",IF(F50&lt;TODAY(),"OVERDUE "&amp;(TODAY()-F50)&amp;" d",IF(F50=TODAY(),"DUE TODAY","Next in "&amp;(F50-TODAY())&amp;" d"))))</f>
        <v/>
      </c>
      <c r="H50" s="15">
        <f>IF(OR(A50="",N(Settings!$C$6)=0),"",INT((A50-Settings!$C$6)/7)+1)</f>
        <v/>
      </c>
    </row>
    <row r="51">
      <c r="A51" s="9" t="n"/>
      <c r="B51" s="12" t="n"/>
      <c r="C51" s="8" t="n"/>
      <c r="D51" s="8" t="n"/>
      <c r="E51" s="8" t="n"/>
      <c r="F51" s="13">
        <f>IF(A51="","",A51+N(Settings!$C$10))</f>
        <v/>
      </c>
      <c r="G51" s="14">
        <f>IF(A51="","",IF(A51&lt;MAX($A$6:$A$205),"✓ logged",IF(F51&lt;TODAY(),"OVERDUE "&amp;(TODAY()-F51)&amp;" d",IF(F51=TODAY(),"DUE TODAY","Next in "&amp;(F51-TODAY())&amp;" d"))))</f>
        <v/>
      </c>
      <c r="H51" s="15">
        <f>IF(OR(A51="",N(Settings!$C$6)=0),"",INT((A51-Settings!$C$6)/7)+1)</f>
        <v/>
      </c>
    </row>
    <row r="52">
      <c r="A52" s="9" t="n"/>
      <c r="B52" s="12" t="n"/>
      <c r="C52" s="8" t="n"/>
      <c r="D52" s="8" t="n"/>
      <c r="E52" s="8" t="n"/>
      <c r="F52" s="13">
        <f>IF(A52="","",A52+N(Settings!$C$10))</f>
        <v/>
      </c>
      <c r="G52" s="14">
        <f>IF(A52="","",IF(A52&lt;MAX($A$6:$A$205),"✓ logged",IF(F52&lt;TODAY(),"OVERDUE "&amp;(TODAY()-F52)&amp;" d",IF(F52=TODAY(),"DUE TODAY","Next in "&amp;(F52-TODAY())&amp;" d"))))</f>
        <v/>
      </c>
      <c r="H52" s="15">
        <f>IF(OR(A52="",N(Settings!$C$6)=0),"",INT((A52-Settings!$C$6)/7)+1)</f>
        <v/>
      </c>
    </row>
    <row r="53">
      <c r="A53" s="9" t="n"/>
      <c r="B53" s="12" t="n"/>
      <c r="C53" s="8" t="n"/>
      <c r="D53" s="8" t="n"/>
      <c r="E53" s="8" t="n"/>
      <c r="F53" s="13">
        <f>IF(A53="","",A53+N(Settings!$C$10))</f>
        <v/>
      </c>
      <c r="G53" s="14">
        <f>IF(A53="","",IF(A53&lt;MAX($A$6:$A$205),"✓ logged",IF(F53&lt;TODAY(),"OVERDUE "&amp;(TODAY()-F53)&amp;" d",IF(F53=TODAY(),"DUE TODAY","Next in "&amp;(F53-TODAY())&amp;" d"))))</f>
        <v/>
      </c>
      <c r="H53" s="15">
        <f>IF(OR(A53="",N(Settings!$C$6)=0),"",INT((A53-Settings!$C$6)/7)+1)</f>
        <v/>
      </c>
    </row>
    <row r="54">
      <c r="A54" s="9" t="n"/>
      <c r="B54" s="12" t="n"/>
      <c r="C54" s="8" t="n"/>
      <c r="D54" s="8" t="n"/>
      <c r="E54" s="8" t="n"/>
      <c r="F54" s="13">
        <f>IF(A54="","",A54+N(Settings!$C$10))</f>
        <v/>
      </c>
      <c r="G54" s="14">
        <f>IF(A54="","",IF(A54&lt;MAX($A$6:$A$205),"✓ logged",IF(F54&lt;TODAY(),"OVERDUE "&amp;(TODAY()-F54)&amp;" d",IF(F54=TODAY(),"DUE TODAY","Next in "&amp;(F54-TODAY())&amp;" d"))))</f>
        <v/>
      </c>
      <c r="H54" s="15">
        <f>IF(OR(A54="",N(Settings!$C$6)=0),"",INT((A54-Settings!$C$6)/7)+1)</f>
        <v/>
      </c>
    </row>
    <row r="55">
      <c r="A55" s="9" t="n"/>
      <c r="B55" s="12" t="n"/>
      <c r="C55" s="8" t="n"/>
      <c r="D55" s="8" t="n"/>
      <c r="E55" s="8" t="n"/>
      <c r="F55" s="13">
        <f>IF(A55="","",A55+N(Settings!$C$10))</f>
        <v/>
      </c>
      <c r="G55" s="14">
        <f>IF(A55="","",IF(A55&lt;MAX($A$6:$A$205),"✓ logged",IF(F55&lt;TODAY(),"OVERDUE "&amp;(TODAY()-F55)&amp;" d",IF(F55=TODAY(),"DUE TODAY","Next in "&amp;(F55-TODAY())&amp;" d"))))</f>
        <v/>
      </c>
      <c r="H55" s="15">
        <f>IF(OR(A55="",N(Settings!$C$6)=0),"",INT((A55-Settings!$C$6)/7)+1)</f>
        <v/>
      </c>
    </row>
    <row r="56">
      <c r="A56" s="9" t="n"/>
      <c r="B56" s="12" t="n"/>
      <c r="C56" s="8" t="n"/>
      <c r="D56" s="8" t="n"/>
      <c r="E56" s="8" t="n"/>
      <c r="F56" s="13">
        <f>IF(A56="","",A56+N(Settings!$C$10))</f>
        <v/>
      </c>
      <c r="G56" s="14">
        <f>IF(A56="","",IF(A56&lt;MAX($A$6:$A$205),"✓ logged",IF(F56&lt;TODAY(),"OVERDUE "&amp;(TODAY()-F56)&amp;" d",IF(F56=TODAY(),"DUE TODAY","Next in "&amp;(F56-TODAY())&amp;" d"))))</f>
        <v/>
      </c>
      <c r="H56" s="15">
        <f>IF(OR(A56="",N(Settings!$C$6)=0),"",INT((A56-Settings!$C$6)/7)+1)</f>
        <v/>
      </c>
    </row>
    <row r="57">
      <c r="A57" s="9" t="n"/>
      <c r="B57" s="12" t="n"/>
      <c r="C57" s="8" t="n"/>
      <c r="D57" s="8" t="n"/>
      <c r="E57" s="8" t="n"/>
      <c r="F57" s="13">
        <f>IF(A57="","",A57+N(Settings!$C$10))</f>
        <v/>
      </c>
      <c r="G57" s="14">
        <f>IF(A57="","",IF(A57&lt;MAX($A$6:$A$205),"✓ logged",IF(F57&lt;TODAY(),"OVERDUE "&amp;(TODAY()-F57)&amp;" d",IF(F57=TODAY(),"DUE TODAY","Next in "&amp;(F57-TODAY())&amp;" d"))))</f>
        <v/>
      </c>
      <c r="H57" s="15">
        <f>IF(OR(A57="",N(Settings!$C$6)=0),"",INT((A57-Settings!$C$6)/7)+1)</f>
        <v/>
      </c>
    </row>
    <row r="58">
      <c r="A58" s="9" t="n"/>
      <c r="B58" s="12" t="n"/>
      <c r="C58" s="8" t="n"/>
      <c r="D58" s="8" t="n"/>
      <c r="E58" s="8" t="n"/>
      <c r="F58" s="13">
        <f>IF(A58="","",A58+N(Settings!$C$10))</f>
        <v/>
      </c>
      <c r="G58" s="14">
        <f>IF(A58="","",IF(A58&lt;MAX($A$6:$A$205),"✓ logged",IF(F58&lt;TODAY(),"OVERDUE "&amp;(TODAY()-F58)&amp;" d",IF(F58=TODAY(),"DUE TODAY","Next in "&amp;(F58-TODAY())&amp;" d"))))</f>
        <v/>
      </c>
      <c r="H58" s="15">
        <f>IF(OR(A58="",N(Settings!$C$6)=0),"",INT((A58-Settings!$C$6)/7)+1)</f>
        <v/>
      </c>
    </row>
    <row r="59">
      <c r="A59" s="9" t="n"/>
      <c r="B59" s="12" t="n"/>
      <c r="C59" s="8" t="n"/>
      <c r="D59" s="8" t="n"/>
      <c r="E59" s="8" t="n"/>
      <c r="F59" s="13">
        <f>IF(A59="","",A59+N(Settings!$C$10))</f>
        <v/>
      </c>
      <c r="G59" s="14">
        <f>IF(A59="","",IF(A59&lt;MAX($A$6:$A$205),"✓ logged",IF(F59&lt;TODAY(),"OVERDUE "&amp;(TODAY()-F59)&amp;" d",IF(F59=TODAY(),"DUE TODAY","Next in "&amp;(F59-TODAY())&amp;" d"))))</f>
        <v/>
      </c>
      <c r="H59" s="15">
        <f>IF(OR(A59="",N(Settings!$C$6)=0),"",INT((A59-Settings!$C$6)/7)+1)</f>
        <v/>
      </c>
    </row>
    <row r="60">
      <c r="A60" s="9" t="n"/>
      <c r="B60" s="12" t="n"/>
      <c r="C60" s="8" t="n"/>
      <c r="D60" s="8" t="n"/>
      <c r="E60" s="8" t="n"/>
      <c r="F60" s="13">
        <f>IF(A60="","",A60+N(Settings!$C$10))</f>
        <v/>
      </c>
      <c r="G60" s="14">
        <f>IF(A60="","",IF(A60&lt;MAX($A$6:$A$205),"✓ logged",IF(F60&lt;TODAY(),"OVERDUE "&amp;(TODAY()-F60)&amp;" d",IF(F60=TODAY(),"DUE TODAY","Next in "&amp;(F60-TODAY())&amp;" d"))))</f>
        <v/>
      </c>
      <c r="H60" s="15">
        <f>IF(OR(A60="",N(Settings!$C$6)=0),"",INT((A60-Settings!$C$6)/7)+1)</f>
        <v/>
      </c>
    </row>
    <row r="61">
      <c r="A61" s="9" t="n"/>
      <c r="B61" s="12" t="n"/>
      <c r="C61" s="8" t="n"/>
      <c r="D61" s="8" t="n"/>
      <c r="E61" s="8" t="n"/>
      <c r="F61" s="13">
        <f>IF(A61="","",A61+N(Settings!$C$10))</f>
        <v/>
      </c>
      <c r="G61" s="14">
        <f>IF(A61="","",IF(A61&lt;MAX($A$6:$A$205),"✓ logged",IF(F61&lt;TODAY(),"OVERDUE "&amp;(TODAY()-F61)&amp;" d",IF(F61=TODAY(),"DUE TODAY","Next in "&amp;(F61-TODAY())&amp;" d"))))</f>
        <v/>
      </c>
      <c r="H61" s="15">
        <f>IF(OR(A61="",N(Settings!$C$6)=0),"",INT((A61-Settings!$C$6)/7)+1)</f>
        <v/>
      </c>
    </row>
    <row r="62">
      <c r="A62" s="9" t="n"/>
      <c r="B62" s="12" t="n"/>
      <c r="C62" s="8" t="n"/>
      <c r="D62" s="8" t="n"/>
      <c r="E62" s="8" t="n"/>
      <c r="F62" s="13">
        <f>IF(A62="","",A62+N(Settings!$C$10))</f>
        <v/>
      </c>
      <c r="G62" s="14">
        <f>IF(A62="","",IF(A62&lt;MAX($A$6:$A$205),"✓ logged",IF(F62&lt;TODAY(),"OVERDUE "&amp;(TODAY()-F62)&amp;" d",IF(F62=TODAY(),"DUE TODAY","Next in "&amp;(F62-TODAY())&amp;" d"))))</f>
        <v/>
      </c>
      <c r="H62" s="15">
        <f>IF(OR(A62="",N(Settings!$C$6)=0),"",INT((A62-Settings!$C$6)/7)+1)</f>
        <v/>
      </c>
    </row>
    <row r="63">
      <c r="A63" s="9" t="n"/>
      <c r="B63" s="12" t="n"/>
      <c r="C63" s="8" t="n"/>
      <c r="D63" s="8" t="n"/>
      <c r="E63" s="8" t="n"/>
      <c r="F63" s="13">
        <f>IF(A63="","",A63+N(Settings!$C$10))</f>
        <v/>
      </c>
      <c r="G63" s="14">
        <f>IF(A63="","",IF(A63&lt;MAX($A$6:$A$205),"✓ logged",IF(F63&lt;TODAY(),"OVERDUE "&amp;(TODAY()-F63)&amp;" d",IF(F63=TODAY(),"DUE TODAY","Next in "&amp;(F63-TODAY())&amp;" d"))))</f>
        <v/>
      </c>
      <c r="H63" s="15">
        <f>IF(OR(A63="",N(Settings!$C$6)=0),"",INT((A63-Settings!$C$6)/7)+1)</f>
        <v/>
      </c>
    </row>
    <row r="64">
      <c r="A64" s="9" t="n"/>
      <c r="B64" s="12" t="n"/>
      <c r="C64" s="8" t="n"/>
      <c r="D64" s="8" t="n"/>
      <c r="E64" s="8" t="n"/>
      <c r="F64" s="13">
        <f>IF(A64="","",A64+N(Settings!$C$10))</f>
        <v/>
      </c>
      <c r="G64" s="14">
        <f>IF(A64="","",IF(A64&lt;MAX($A$6:$A$205),"✓ logged",IF(F64&lt;TODAY(),"OVERDUE "&amp;(TODAY()-F64)&amp;" d",IF(F64=TODAY(),"DUE TODAY","Next in "&amp;(F64-TODAY())&amp;" d"))))</f>
        <v/>
      </c>
      <c r="H64" s="15">
        <f>IF(OR(A64="",N(Settings!$C$6)=0),"",INT((A64-Settings!$C$6)/7)+1)</f>
        <v/>
      </c>
    </row>
    <row r="65">
      <c r="A65" s="9" t="n"/>
      <c r="B65" s="12" t="n"/>
      <c r="C65" s="8" t="n"/>
      <c r="D65" s="8" t="n"/>
      <c r="E65" s="8" t="n"/>
      <c r="F65" s="13">
        <f>IF(A65="","",A65+N(Settings!$C$10))</f>
        <v/>
      </c>
      <c r="G65" s="14">
        <f>IF(A65="","",IF(A65&lt;MAX($A$6:$A$205),"✓ logged",IF(F65&lt;TODAY(),"OVERDUE "&amp;(TODAY()-F65)&amp;" d",IF(F65=TODAY(),"DUE TODAY","Next in "&amp;(F65-TODAY())&amp;" d"))))</f>
        <v/>
      </c>
      <c r="H65" s="15">
        <f>IF(OR(A65="",N(Settings!$C$6)=0),"",INT((A65-Settings!$C$6)/7)+1)</f>
        <v/>
      </c>
    </row>
    <row r="66">
      <c r="A66" s="9" t="n"/>
      <c r="B66" s="12" t="n"/>
      <c r="C66" s="8" t="n"/>
      <c r="D66" s="8" t="n"/>
      <c r="E66" s="8" t="n"/>
      <c r="F66" s="13">
        <f>IF(A66="","",A66+N(Settings!$C$10))</f>
        <v/>
      </c>
      <c r="G66" s="14">
        <f>IF(A66="","",IF(A66&lt;MAX($A$6:$A$205),"✓ logged",IF(F66&lt;TODAY(),"OVERDUE "&amp;(TODAY()-F66)&amp;" d",IF(F66=TODAY(),"DUE TODAY","Next in "&amp;(F66-TODAY())&amp;" d"))))</f>
        <v/>
      </c>
      <c r="H66" s="15">
        <f>IF(OR(A66="",N(Settings!$C$6)=0),"",INT((A66-Settings!$C$6)/7)+1)</f>
        <v/>
      </c>
    </row>
    <row r="67">
      <c r="A67" s="9" t="n"/>
      <c r="B67" s="12" t="n"/>
      <c r="C67" s="8" t="n"/>
      <c r="D67" s="8" t="n"/>
      <c r="E67" s="8" t="n"/>
      <c r="F67" s="13">
        <f>IF(A67="","",A67+N(Settings!$C$10))</f>
        <v/>
      </c>
      <c r="G67" s="14">
        <f>IF(A67="","",IF(A67&lt;MAX($A$6:$A$205),"✓ logged",IF(F67&lt;TODAY(),"OVERDUE "&amp;(TODAY()-F67)&amp;" d",IF(F67=TODAY(),"DUE TODAY","Next in "&amp;(F67-TODAY())&amp;" d"))))</f>
        <v/>
      </c>
      <c r="H67" s="15">
        <f>IF(OR(A67="",N(Settings!$C$6)=0),"",INT((A67-Settings!$C$6)/7)+1)</f>
        <v/>
      </c>
    </row>
    <row r="68">
      <c r="A68" s="9" t="n"/>
      <c r="B68" s="12" t="n"/>
      <c r="C68" s="8" t="n"/>
      <c r="D68" s="8" t="n"/>
      <c r="E68" s="8" t="n"/>
      <c r="F68" s="13">
        <f>IF(A68="","",A68+N(Settings!$C$10))</f>
        <v/>
      </c>
      <c r="G68" s="14">
        <f>IF(A68="","",IF(A68&lt;MAX($A$6:$A$205),"✓ logged",IF(F68&lt;TODAY(),"OVERDUE "&amp;(TODAY()-F68)&amp;" d",IF(F68=TODAY(),"DUE TODAY","Next in "&amp;(F68-TODAY())&amp;" d"))))</f>
        <v/>
      </c>
      <c r="H68" s="15">
        <f>IF(OR(A68="",N(Settings!$C$6)=0),"",INT((A68-Settings!$C$6)/7)+1)</f>
        <v/>
      </c>
    </row>
    <row r="69">
      <c r="A69" s="9" t="n"/>
      <c r="B69" s="12" t="n"/>
      <c r="C69" s="8" t="n"/>
      <c r="D69" s="8" t="n"/>
      <c r="E69" s="8" t="n"/>
      <c r="F69" s="13">
        <f>IF(A69="","",A69+N(Settings!$C$10))</f>
        <v/>
      </c>
      <c r="G69" s="14">
        <f>IF(A69="","",IF(A69&lt;MAX($A$6:$A$205),"✓ logged",IF(F69&lt;TODAY(),"OVERDUE "&amp;(TODAY()-F69)&amp;" d",IF(F69=TODAY(),"DUE TODAY","Next in "&amp;(F69-TODAY())&amp;" d"))))</f>
        <v/>
      </c>
      <c r="H69" s="15">
        <f>IF(OR(A69="",N(Settings!$C$6)=0),"",INT((A69-Settings!$C$6)/7)+1)</f>
        <v/>
      </c>
    </row>
    <row r="70">
      <c r="A70" s="9" t="n"/>
      <c r="B70" s="12" t="n"/>
      <c r="C70" s="8" t="n"/>
      <c r="D70" s="8" t="n"/>
      <c r="E70" s="8" t="n"/>
      <c r="F70" s="13">
        <f>IF(A70="","",A70+N(Settings!$C$10))</f>
        <v/>
      </c>
      <c r="G70" s="14">
        <f>IF(A70="","",IF(A70&lt;MAX($A$6:$A$205),"✓ logged",IF(F70&lt;TODAY(),"OVERDUE "&amp;(TODAY()-F70)&amp;" d",IF(F70=TODAY(),"DUE TODAY","Next in "&amp;(F70-TODAY())&amp;" d"))))</f>
        <v/>
      </c>
      <c r="H70" s="15">
        <f>IF(OR(A70="",N(Settings!$C$6)=0),"",INT((A70-Settings!$C$6)/7)+1)</f>
        <v/>
      </c>
    </row>
    <row r="71">
      <c r="A71" s="9" t="n"/>
      <c r="B71" s="12" t="n"/>
      <c r="C71" s="8" t="n"/>
      <c r="D71" s="8" t="n"/>
      <c r="E71" s="8" t="n"/>
      <c r="F71" s="13">
        <f>IF(A71="","",A71+N(Settings!$C$10))</f>
        <v/>
      </c>
      <c r="G71" s="14">
        <f>IF(A71="","",IF(A71&lt;MAX($A$6:$A$205),"✓ logged",IF(F71&lt;TODAY(),"OVERDUE "&amp;(TODAY()-F71)&amp;" d",IF(F71=TODAY(),"DUE TODAY","Next in "&amp;(F71-TODAY())&amp;" d"))))</f>
        <v/>
      </c>
      <c r="H71" s="15">
        <f>IF(OR(A71="",N(Settings!$C$6)=0),"",INT((A71-Settings!$C$6)/7)+1)</f>
        <v/>
      </c>
    </row>
    <row r="72">
      <c r="A72" s="9" t="n"/>
      <c r="B72" s="12" t="n"/>
      <c r="C72" s="8" t="n"/>
      <c r="D72" s="8" t="n"/>
      <c r="E72" s="8" t="n"/>
      <c r="F72" s="13">
        <f>IF(A72="","",A72+N(Settings!$C$10))</f>
        <v/>
      </c>
      <c r="G72" s="14">
        <f>IF(A72="","",IF(A72&lt;MAX($A$6:$A$205),"✓ logged",IF(F72&lt;TODAY(),"OVERDUE "&amp;(TODAY()-F72)&amp;" d",IF(F72=TODAY(),"DUE TODAY","Next in "&amp;(F72-TODAY())&amp;" d"))))</f>
        <v/>
      </c>
      <c r="H72" s="15">
        <f>IF(OR(A72="",N(Settings!$C$6)=0),"",INT((A72-Settings!$C$6)/7)+1)</f>
        <v/>
      </c>
    </row>
    <row r="73">
      <c r="A73" s="9" t="n"/>
      <c r="B73" s="12" t="n"/>
      <c r="C73" s="8" t="n"/>
      <c r="D73" s="8" t="n"/>
      <c r="E73" s="8" t="n"/>
      <c r="F73" s="13">
        <f>IF(A73="","",A73+N(Settings!$C$10))</f>
        <v/>
      </c>
      <c r="G73" s="14">
        <f>IF(A73="","",IF(A73&lt;MAX($A$6:$A$205),"✓ logged",IF(F73&lt;TODAY(),"OVERDUE "&amp;(TODAY()-F73)&amp;" d",IF(F73=TODAY(),"DUE TODAY","Next in "&amp;(F73-TODAY())&amp;" d"))))</f>
        <v/>
      </c>
      <c r="H73" s="15">
        <f>IF(OR(A73="",N(Settings!$C$6)=0),"",INT((A73-Settings!$C$6)/7)+1)</f>
        <v/>
      </c>
    </row>
    <row r="74">
      <c r="A74" s="9" t="n"/>
      <c r="B74" s="12" t="n"/>
      <c r="C74" s="8" t="n"/>
      <c r="D74" s="8" t="n"/>
      <c r="E74" s="8" t="n"/>
      <c r="F74" s="13">
        <f>IF(A74="","",A74+N(Settings!$C$10))</f>
        <v/>
      </c>
      <c r="G74" s="14">
        <f>IF(A74="","",IF(A74&lt;MAX($A$6:$A$205),"✓ logged",IF(F74&lt;TODAY(),"OVERDUE "&amp;(TODAY()-F74)&amp;" d",IF(F74=TODAY(),"DUE TODAY","Next in "&amp;(F74-TODAY())&amp;" d"))))</f>
        <v/>
      </c>
      <c r="H74" s="15">
        <f>IF(OR(A74="",N(Settings!$C$6)=0),"",INT((A74-Settings!$C$6)/7)+1)</f>
        <v/>
      </c>
    </row>
    <row r="75">
      <c r="A75" s="9" t="n"/>
      <c r="B75" s="12" t="n"/>
      <c r="C75" s="8" t="n"/>
      <c r="D75" s="8" t="n"/>
      <c r="E75" s="8" t="n"/>
      <c r="F75" s="13">
        <f>IF(A75="","",A75+N(Settings!$C$10))</f>
        <v/>
      </c>
      <c r="G75" s="14">
        <f>IF(A75="","",IF(A75&lt;MAX($A$6:$A$205),"✓ logged",IF(F75&lt;TODAY(),"OVERDUE "&amp;(TODAY()-F75)&amp;" d",IF(F75=TODAY(),"DUE TODAY","Next in "&amp;(F75-TODAY())&amp;" d"))))</f>
        <v/>
      </c>
      <c r="H75" s="15">
        <f>IF(OR(A75="",N(Settings!$C$6)=0),"",INT((A75-Settings!$C$6)/7)+1)</f>
        <v/>
      </c>
    </row>
    <row r="76">
      <c r="A76" s="9" t="n"/>
      <c r="B76" s="12" t="n"/>
      <c r="C76" s="8" t="n"/>
      <c r="D76" s="8" t="n"/>
      <c r="E76" s="8" t="n"/>
      <c r="F76" s="13">
        <f>IF(A76="","",A76+N(Settings!$C$10))</f>
        <v/>
      </c>
      <c r="G76" s="14">
        <f>IF(A76="","",IF(A76&lt;MAX($A$6:$A$205),"✓ logged",IF(F76&lt;TODAY(),"OVERDUE "&amp;(TODAY()-F76)&amp;" d",IF(F76=TODAY(),"DUE TODAY","Next in "&amp;(F76-TODAY())&amp;" d"))))</f>
        <v/>
      </c>
      <c r="H76" s="15">
        <f>IF(OR(A76="",N(Settings!$C$6)=0),"",INT((A76-Settings!$C$6)/7)+1)</f>
        <v/>
      </c>
    </row>
    <row r="77">
      <c r="A77" s="9" t="n"/>
      <c r="B77" s="12" t="n"/>
      <c r="C77" s="8" t="n"/>
      <c r="D77" s="8" t="n"/>
      <c r="E77" s="8" t="n"/>
      <c r="F77" s="13">
        <f>IF(A77="","",A77+N(Settings!$C$10))</f>
        <v/>
      </c>
      <c r="G77" s="14">
        <f>IF(A77="","",IF(A77&lt;MAX($A$6:$A$205),"✓ logged",IF(F77&lt;TODAY(),"OVERDUE "&amp;(TODAY()-F77)&amp;" d",IF(F77=TODAY(),"DUE TODAY","Next in "&amp;(F77-TODAY())&amp;" d"))))</f>
        <v/>
      </c>
      <c r="H77" s="15">
        <f>IF(OR(A77="",N(Settings!$C$6)=0),"",INT((A77-Settings!$C$6)/7)+1)</f>
        <v/>
      </c>
    </row>
    <row r="78">
      <c r="A78" s="9" t="n"/>
      <c r="B78" s="12" t="n"/>
      <c r="C78" s="8" t="n"/>
      <c r="D78" s="8" t="n"/>
      <c r="E78" s="8" t="n"/>
      <c r="F78" s="13">
        <f>IF(A78="","",A78+N(Settings!$C$10))</f>
        <v/>
      </c>
      <c r="G78" s="14">
        <f>IF(A78="","",IF(A78&lt;MAX($A$6:$A$205),"✓ logged",IF(F78&lt;TODAY(),"OVERDUE "&amp;(TODAY()-F78)&amp;" d",IF(F78=TODAY(),"DUE TODAY","Next in "&amp;(F78-TODAY())&amp;" d"))))</f>
        <v/>
      </c>
      <c r="H78" s="15">
        <f>IF(OR(A78="",N(Settings!$C$6)=0),"",INT((A78-Settings!$C$6)/7)+1)</f>
        <v/>
      </c>
    </row>
    <row r="79">
      <c r="A79" s="9" t="n"/>
      <c r="B79" s="12" t="n"/>
      <c r="C79" s="8" t="n"/>
      <c r="D79" s="8" t="n"/>
      <c r="E79" s="8" t="n"/>
      <c r="F79" s="13">
        <f>IF(A79="","",A79+N(Settings!$C$10))</f>
        <v/>
      </c>
      <c r="G79" s="14">
        <f>IF(A79="","",IF(A79&lt;MAX($A$6:$A$205),"✓ logged",IF(F79&lt;TODAY(),"OVERDUE "&amp;(TODAY()-F79)&amp;" d",IF(F79=TODAY(),"DUE TODAY","Next in "&amp;(F79-TODAY())&amp;" d"))))</f>
        <v/>
      </c>
      <c r="H79" s="15">
        <f>IF(OR(A79="",N(Settings!$C$6)=0),"",INT((A79-Settings!$C$6)/7)+1)</f>
        <v/>
      </c>
    </row>
    <row r="80">
      <c r="A80" s="9" t="n"/>
      <c r="B80" s="12" t="n"/>
      <c r="C80" s="8" t="n"/>
      <c r="D80" s="8" t="n"/>
      <c r="E80" s="8" t="n"/>
      <c r="F80" s="13">
        <f>IF(A80="","",A80+N(Settings!$C$10))</f>
        <v/>
      </c>
      <c r="G80" s="14">
        <f>IF(A80="","",IF(A80&lt;MAX($A$6:$A$205),"✓ logged",IF(F80&lt;TODAY(),"OVERDUE "&amp;(TODAY()-F80)&amp;" d",IF(F80=TODAY(),"DUE TODAY","Next in "&amp;(F80-TODAY())&amp;" d"))))</f>
        <v/>
      </c>
      <c r="H80" s="15">
        <f>IF(OR(A80="",N(Settings!$C$6)=0),"",INT((A80-Settings!$C$6)/7)+1)</f>
        <v/>
      </c>
    </row>
    <row r="81">
      <c r="A81" s="9" t="n"/>
      <c r="B81" s="12" t="n"/>
      <c r="C81" s="8" t="n"/>
      <c r="D81" s="8" t="n"/>
      <c r="E81" s="8" t="n"/>
      <c r="F81" s="13">
        <f>IF(A81="","",A81+N(Settings!$C$10))</f>
        <v/>
      </c>
      <c r="G81" s="14">
        <f>IF(A81="","",IF(A81&lt;MAX($A$6:$A$205),"✓ logged",IF(F81&lt;TODAY(),"OVERDUE "&amp;(TODAY()-F81)&amp;" d",IF(F81=TODAY(),"DUE TODAY","Next in "&amp;(F81-TODAY())&amp;" d"))))</f>
        <v/>
      </c>
      <c r="H81" s="15">
        <f>IF(OR(A81="",N(Settings!$C$6)=0),"",INT((A81-Settings!$C$6)/7)+1)</f>
        <v/>
      </c>
    </row>
    <row r="82">
      <c r="A82" s="9" t="n"/>
      <c r="B82" s="12" t="n"/>
      <c r="C82" s="8" t="n"/>
      <c r="D82" s="8" t="n"/>
      <c r="E82" s="8" t="n"/>
      <c r="F82" s="13">
        <f>IF(A82="","",A82+N(Settings!$C$10))</f>
        <v/>
      </c>
      <c r="G82" s="14">
        <f>IF(A82="","",IF(A82&lt;MAX($A$6:$A$205),"✓ logged",IF(F82&lt;TODAY(),"OVERDUE "&amp;(TODAY()-F82)&amp;" d",IF(F82=TODAY(),"DUE TODAY","Next in "&amp;(F82-TODAY())&amp;" d"))))</f>
        <v/>
      </c>
      <c r="H82" s="15">
        <f>IF(OR(A82="",N(Settings!$C$6)=0),"",INT((A82-Settings!$C$6)/7)+1)</f>
        <v/>
      </c>
    </row>
    <row r="83">
      <c r="A83" s="9" t="n"/>
      <c r="B83" s="12" t="n"/>
      <c r="C83" s="8" t="n"/>
      <c r="D83" s="8" t="n"/>
      <c r="E83" s="8" t="n"/>
      <c r="F83" s="13">
        <f>IF(A83="","",A83+N(Settings!$C$10))</f>
        <v/>
      </c>
      <c r="G83" s="14">
        <f>IF(A83="","",IF(A83&lt;MAX($A$6:$A$205),"✓ logged",IF(F83&lt;TODAY(),"OVERDUE "&amp;(TODAY()-F83)&amp;" d",IF(F83=TODAY(),"DUE TODAY","Next in "&amp;(F83-TODAY())&amp;" d"))))</f>
        <v/>
      </c>
      <c r="H83" s="15">
        <f>IF(OR(A83="",N(Settings!$C$6)=0),"",INT((A83-Settings!$C$6)/7)+1)</f>
        <v/>
      </c>
    </row>
    <row r="84">
      <c r="A84" s="9" t="n"/>
      <c r="B84" s="12" t="n"/>
      <c r="C84" s="8" t="n"/>
      <c r="D84" s="8" t="n"/>
      <c r="E84" s="8" t="n"/>
      <c r="F84" s="13">
        <f>IF(A84="","",A84+N(Settings!$C$10))</f>
        <v/>
      </c>
      <c r="G84" s="14">
        <f>IF(A84="","",IF(A84&lt;MAX($A$6:$A$205),"✓ logged",IF(F84&lt;TODAY(),"OVERDUE "&amp;(TODAY()-F84)&amp;" d",IF(F84=TODAY(),"DUE TODAY","Next in "&amp;(F84-TODAY())&amp;" d"))))</f>
        <v/>
      </c>
      <c r="H84" s="15">
        <f>IF(OR(A84="",N(Settings!$C$6)=0),"",INT((A84-Settings!$C$6)/7)+1)</f>
        <v/>
      </c>
    </row>
    <row r="85">
      <c r="A85" s="9" t="n"/>
      <c r="B85" s="12" t="n"/>
      <c r="C85" s="8" t="n"/>
      <c r="D85" s="8" t="n"/>
      <c r="E85" s="8" t="n"/>
      <c r="F85" s="13">
        <f>IF(A85="","",A85+N(Settings!$C$10))</f>
        <v/>
      </c>
      <c r="G85" s="14">
        <f>IF(A85="","",IF(A85&lt;MAX($A$6:$A$205),"✓ logged",IF(F85&lt;TODAY(),"OVERDUE "&amp;(TODAY()-F85)&amp;" d",IF(F85=TODAY(),"DUE TODAY","Next in "&amp;(F85-TODAY())&amp;" d"))))</f>
        <v/>
      </c>
      <c r="H85" s="15">
        <f>IF(OR(A85="",N(Settings!$C$6)=0),"",INT((A85-Settings!$C$6)/7)+1)</f>
        <v/>
      </c>
    </row>
    <row r="86">
      <c r="A86" s="9" t="n"/>
      <c r="B86" s="12" t="n"/>
      <c r="C86" s="8" t="n"/>
      <c r="D86" s="8" t="n"/>
      <c r="E86" s="8" t="n"/>
      <c r="F86" s="13">
        <f>IF(A86="","",A86+N(Settings!$C$10))</f>
        <v/>
      </c>
      <c r="G86" s="14">
        <f>IF(A86="","",IF(A86&lt;MAX($A$6:$A$205),"✓ logged",IF(F86&lt;TODAY(),"OVERDUE "&amp;(TODAY()-F86)&amp;" d",IF(F86=TODAY(),"DUE TODAY","Next in "&amp;(F86-TODAY())&amp;" d"))))</f>
        <v/>
      </c>
      <c r="H86" s="15">
        <f>IF(OR(A86="",N(Settings!$C$6)=0),"",INT((A86-Settings!$C$6)/7)+1)</f>
        <v/>
      </c>
    </row>
    <row r="87">
      <c r="A87" s="9" t="n"/>
      <c r="B87" s="12" t="n"/>
      <c r="C87" s="8" t="n"/>
      <c r="D87" s="8" t="n"/>
      <c r="E87" s="8" t="n"/>
      <c r="F87" s="13">
        <f>IF(A87="","",A87+N(Settings!$C$10))</f>
        <v/>
      </c>
      <c r="G87" s="14">
        <f>IF(A87="","",IF(A87&lt;MAX($A$6:$A$205),"✓ logged",IF(F87&lt;TODAY(),"OVERDUE "&amp;(TODAY()-F87)&amp;" d",IF(F87=TODAY(),"DUE TODAY","Next in "&amp;(F87-TODAY())&amp;" d"))))</f>
        <v/>
      </c>
      <c r="H87" s="15">
        <f>IF(OR(A87="",N(Settings!$C$6)=0),"",INT((A87-Settings!$C$6)/7)+1)</f>
        <v/>
      </c>
    </row>
    <row r="88">
      <c r="A88" s="9" t="n"/>
      <c r="B88" s="12" t="n"/>
      <c r="C88" s="8" t="n"/>
      <c r="D88" s="8" t="n"/>
      <c r="E88" s="8" t="n"/>
      <c r="F88" s="13">
        <f>IF(A88="","",A88+N(Settings!$C$10))</f>
        <v/>
      </c>
      <c r="G88" s="14">
        <f>IF(A88="","",IF(A88&lt;MAX($A$6:$A$205),"✓ logged",IF(F88&lt;TODAY(),"OVERDUE "&amp;(TODAY()-F88)&amp;" d",IF(F88=TODAY(),"DUE TODAY","Next in "&amp;(F88-TODAY())&amp;" d"))))</f>
        <v/>
      </c>
      <c r="H88" s="15">
        <f>IF(OR(A88="",N(Settings!$C$6)=0),"",INT((A88-Settings!$C$6)/7)+1)</f>
        <v/>
      </c>
    </row>
    <row r="89">
      <c r="A89" s="9" t="n"/>
      <c r="B89" s="12" t="n"/>
      <c r="C89" s="8" t="n"/>
      <c r="D89" s="8" t="n"/>
      <c r="E89" s="8" t="n"/>
      <c r="F89" s="13">
        <f>IF(A89="","",A89+N(Settings!$C$10))</f>
        <v/>
      </c>
      <c r="G89" s="14">
        <f>IF(A89="","",IF(A89&lt;MAX($A$6:$A$205),"✓ logged",IF(F89&lt;TODAY(),"OVERDUE "&amp;(TODAY()-F89)&amp;" d",IF(F89=TODAY(),"DUE TODAY","Next in "&amp;(F89-TODAY())&amp;" d"))))</f>
        <v/>
      </c>
      <c r="H89" s="15">
        <f>IF(OR(A89="",N(Settings!$C$6)=0),"",INT((A89-Settings!$C$6)/7)+1)</f>
        <v/>
      </c>
    </row>
    <row r="90">
      <c r="A90" s="9" t="n"/>
      <c r="B90" s="12" t="n"/>
      <c r="C90" s="8" t="n"/>
      <c r="D90" s="8" t="n"/>
      <c r="E90" s="8" t="n"/>
      <c r="F90" s="13">
        <f>IF(A90="","",A90+N(Settings!$C$10))</f>
        <v/>
      </c>
      <c r="G90" s="14">
        <f>IF(A90="","",IF(A90&lt;MAX($A$6:$A$205),"✓ logged",IF(F90&lt;TODAY(),"OVERDUE "&amp;(TODAY()-F90)&amp;" d",IF(F90=TODAY(),"DUE TODAY","Next in "&amp;(F90-TODAY())&amp;" d"))))</f>
        <v/>
      </c>
      <c r="H90" s="15">
        <f>IF(OR(A90="",N(Settings!$C$6)=0),"",INT((A90-Settings!$C$6)/7)+1)</f>
        <v/>
      </c>
    </row>
    <row r="91">
      <c r="A91" s="9" t="n"/>
      <c r="B91" s="12" t="n"/>
      <c r="C91" s="8" t="n"/>
      <c r="D91" s="8" t="n"/>
      <c r="E91" s="8" t="n"/>
      <c r="F91" s="13">
        <f>IF(A91="","",A91+N(Settings!$C$10))</f>
        <v/>
      </c>
      <c r="G91" s="14">
        <f>IF(A91="","",IF(A91&lt;MAX($A$6:$A$205),"✓ logged",IF(F91&lt;TODAY(),"OVERDUE "&amp;(TODAY()-F91)&amp;" d",IF(F91=TODAY(),"DUE TODAY","Next in "&amp;(F91-TODAY())&amp;" d"))))</f>
        <v/>
      </c>
      <c r="H91" s="15">
        <f>IF(OR(A91="",N(Settings!$C$6)=0),"",INT((A91-Settings!$C$6)/7)+1)</f>
        <v/>
      </c>
    </row>
    <row r="92">
      <c r="A92" s="9" t="n"/>
      <c r="B92" s="12" t="n"/>
      <c r="C92" s="8" t="n"/>
      <c r="D92" s="8" t="n"/>
      <c r="E92" s="8" t="n"/>
      <c r="F92" s="13">
        <f>IF(A92="","",A92+N(Settings!$C$10))</f>
        <v/>
      </c>
      <c r="G92" s="14">
        <f>IF(A92="","",IF(A92&lt;MAX($A$6:$A$205),"✓ logged",IF(F92&lt;TODAY(),"OVERDUE "&amp;(TODAY()-F92)&amp;" d",IF(F92=TODAY(),"DUE TODAY","Next in "&amp;(F92-TODAY())&amp;" d"))))</f>
        <v/>
      </c>
      <c r="H92" s="15">
        <f>IF(OR(A92="",N(Settings!$C$6)=0),"",INT((A92-Settings!$C$6)/7)+1)</f>
        <v/>
      </c>
    </row>
    <row r="93">
      <c r="A93" s="9" t="n"/>
      <c r="B93" s="12" t="n"/>
      <c r="C93" s="8" t="n"/>
      <c r="D93" s="8" t="n"/>
      <c r="E93" s="8" t="n"/>
      <c r="F93" s="13">
        <f>IF(A93="","",A93+N(Settings!$C$10))</f>
        <v/>
      </c>
      <c r="G93" s="14">
        <f>IF(A93="","",IF(A93&lt;MAX($A$6:$A$205),"✓ logged",IF(F93&lt;TODAY(),"OVERDUE "&amp;(TODAY()-F93)&amp;" d",IF(F93=TODAY(),"DUE TODAY","Next in "&amp;(F93-TODAY())&amp;" d"))))</f>
        <v/>
      </c>
      <c r="H93" s="15">
        <f>IF(OR(A93="",N(Settings!$C$6)=0),"",INT((A93-Settings!$C$6)/7)+1)</f>
        <v/>
      </c>
    </row>
    <row r="94">
      <c r="A94" s="9" t="n"/>
      <c r="B94" s="12" t="n"/>
      <c r="C94" s="8" t="n"/>
      <c r="D94" s="8" t="n"/>
      <c r="E94" s="8" t="n"/>
      <c r="F94" s="13">
        <f>IF(A94="","",A94+N(Settings!$C$10))</f>
        <v/>
      </c>
      <c r="G94" s="14">
        <f>IF(A94="","",IF(A94&lt;MAX($A$6:$A$205),"✓ logged",IF(F94&lt;TODAY(),"OVERDUE "&amp;(TODAY()-F94)&amp;" d",IF(F94=TODAY(),"DUE TODAY","Next in "&amp;(F94-TODAY())&amp;" d"))))</f>
        <v/>
      </c>
      <c r="H94" s="15">
        <f>IF(OR(A94="",N(Settings!$C$6)=0),"",INT((A94-Settings!$C$6)/7)+1)</f>
        <v/>
      </c>
    </row>
    <row r="95">
      <c r="A95" s="9" t="n"/>
      <c r="B95" s="12" t="n"/>
      <c r="C95" s="8" t="n"/>
      <c r="D95" s="8" t="n"/>
      <c r="E95" s="8" t="n"/>
      <c r="F95" s="13">
        <f>IF(A95="","",A95+N(Settings!$C$10))</f>
        <v/>
      </c>
      <c r="G95" s="14">
        <f>IF(A95="","",IF(A95&lt;MAX($A$6:$A$205),"✓ logged",IF(F95&lt;TODAY(),"OVERDUE "&amp;(TODAY()-F95)&amp;" d",IF(F95=TODAY(),"DUE TODAY","Next in "&amp;(F95-TODAY())&amp;" d"))))</f>
        <v/>
      </c>
      <c r="H95" s="15">
        <f>IF(OR(A95="",N(Settings!$C$6)=0),"",INT((A95-Settings!$C$6)/7)+1)</f>
        <v/>
      </c>
    </row>
    <row r="96">
      <c r="A96" s="9" t="n"/>
      <c r="B96" s="12" t="n"/>
      <c r="C96" s="8" t="n"/>
      <c r="D96" s="8" t="n"/>
      <c r="E96" s="8" t="n"/>
      <c r="F96" s="13">
        <f>IF(A96="","",A96+N(Settings!$C$10))</f>
        <v/>
      </c>
      <c r="G96" s="14">
        <f>IF(A96="","",IF(A96&lt;MAX($A$6:$A$205),"✓ logged",IF(F96&lt;TODAY(),"OVERDUE "&amp;(TODAY()-F96)&amp;" d",IF(F96=TODAY(),"DUE TODAY","Next in "&amp;(F96-TODAY())&amp;" d"))))</f>
        <v/>
      </c>
      <c r="H96" s="15">
        <f>IF(OR(A96="",N(Settings!$C$6)=0),"",INT((A96-Settings!$C$6)/7)+1)</f>
        <v/>
      </c>
    </row>
    <row r="97">
      <c r="A97" s="9" t="n"/>
      <c r="B97" s="12" t="n"/>
      <c r="C97" s="8" t="n"/>
      <c r="D97" s="8" t="n"/>
      <c r="E97" s="8" t="n"/>
      <c r="F97" s="13">
        <f>IF(A97="","",A97+N(Settings!$C$10))</f>
        <v/>
      </c>
      <c r="G97" s="14">
        <f>IF(A97="","",IF(A97&lt;MAX($A$6:$A$205),"✓ logged",IF(F97&lt;TODAY(),"OVERDUE "&amp;(TODAY()-F97)&amp;" d",IF(F97=TODAY(),"DUE TODAY","Next in "&amp;(F97-TODAY())&amp;" d"))))</f>
        <v/>
      </c>
      <c r="H97" s="15">
        <f>IF(OR(A97="",N(Settings!$C$6)=0),"",INT((A97-Settings!$C$6)/7)+1)</f>
        <v/>
      </c>
    </row>
    <row r="98">
      <c r="A98" s="9" t="n"/>
      <c r="B98" s="12" t="n"/>
      <c r="C98" s="8" t="n"/>
      <c r="D98" s="8" t="n"/>
      <c r="E98" s="8" t="n"/>
      <c r="F98" s="13">
        <f>IF(A98="","",A98+N(Settings!$C$10))</f>
        <v/>
      </c>
      <c r="G98" s="14">
        <f>IF(A98="","",IF(A98&lt;MAX($A$6:$A$205),"✓ logged",IF(F98&lt;TODAY(),"OVERDUE "&amp;(TODAY()-F98)&amp;" d",IF(F98=TODAY(),"DUE TODAY","Next in "&amp;(F98-TODAY())&amp;" d"))))</f>
        <v/>
      </c>
      <c r="H98" s="15">
        <f>IF(OR(A98="",N(Settings!$C$6)=0),"",INT((A98-Settings!$C$6)/7)+1)</f>
        <v/>
      </c>
    </row>
    <row r="99">
      <c r="A99" s="9" t="n"/>
      <c r="B99" s="12" t="n"/>
      <c r="C99" s="8" t="n"/>
      <c r="D99" s="8" t="n"/>
      <c r="E99" s="8" t="n"/>
      <c r="F99" s="13">
        <f>IF(A99="","",A99+N(Settings!$C$10))</f>
        <v/>
      </c>
      <c r="G99" s="14">
        <f>IF(A99="","",IF(A99&lt;MAX($A$6:$A$205),"✓ logged",IF(F99&lt;TODAY(),"OVERDUE "&amp;(TODAY()-F99)&amp;" d",IF(F99=TODAY(),"DUE TODAY","Next in "&amp;(F99-TODAY())&amp;" d"))))</f>
        <v/>
      </c>
      <c r="H99" s="15">
        <f>IF(OR(A99="",N(Settings!$C$6)=0),"",INT((A99-Settings!$C$6)/7)+1)</f>
        <v/>
      </c>
    </row>
    <row r="100">
      <c r="A100" s="9" t="n"/>
      <c r="B100" s="12" t="n"/>
      <c r="C100" s="8" t="n"/>
      <c r="D100" s="8" t="n"/>
      <c r="E100" s="8" t="n"/>
      <c r="F100" s="13">
        <f>IF(A100="","",A100+N(Settings!$C$10))</f>
        <v/>
      </c>
      <c r="G100" s="14">
        <f>IF(A100="","",IF(A100&lt;MAX($A$6:$A$205),"✓ logged",IF(F100&lt;TODAY(),"OVERDUE "&amp;(TODAY()-F100)&amp;" d",IF(F100=TODAY(),"DUE TODAY","Next in "&amp;(F100-TODAY())&amp;" d"))))</f>
        <v/>
      </c>
      <c r="H100" s="15">
        <f>IF(OR(A100="",N(Settings!$C$6)=0),"",INT((A100-Settings!$C$6)/7)+1)</f>
        <v/>
      </c>
    </row>
    <row r="101">
      <c r="A101" s="9" t="n"/>
      <c r="B101" s="12" t="n"/>
      <c r="C101" s="8" t="n"/>
      <c r="D101" s="8" t="n"/>
      <c r="E101" s="8" t="n"/>
      <c r="F101" s="13">
        <f>IF(A101="","",A101+N(Settings!$C$10))</f>
        <v/>
      </c>
      <c r="G101" s="14">
        <f>IF(A101="","",IF(A101&lt;MAX($A$6:$A$205),"✓ logged",IF(F101&lt;TODAY(),"OVERDUE "&amp;(TODAY()-F101)&amp;" d",IF(F101=TODAY(),"DUE TODAY","Next in "&amp;(F101-TODAY())&amp;" d"))))</f>
        <v/>
      </c>
      <c r="H101" s="15">
        <f>IF(OR(A101="",N(Settings!$C$6)=0),"",INT((A101-Settings!$C$6)/7)+1)</f>
        <v/>
      </c>
    </row>
    <row r="102">
      <c r="A102" s="9" t="n"/>
      <c r="B102" s="12" t="n"/>
      <c r="C102" s="8" t="n"/>
      <c r="D102" s="8" t="n"/>
      <c r="E102" s="8" t="n"/>
      <c r="F102" s="13">
        <f>IF(A102="","",A102+N(Settings!$C$10))</f>
        <v/>
      </c>
      <c r="G102" s="14">
        <f>IF(A102="","",IF(A102&lt;MAX($A$6:$A$205),"✓ logged",IF(F102&lt;TODAY(),"OVERDUE "&amp;(TODAY()-F102)&amp;" d",IF(F102=TODAY(),"DUE TODAY","Next in "&amp;(F102-TODAY())&amp;" d"))))</f>
        <v/>
      </c>
      <c r="H102" s="15">
        <f>IF(OR(A102="",N(Settings!$C$6)=0),"",INT((A102-Settings!$C$6)/7)+1)</f>
        <v/>
      </c>
    </row>
    <row r="103">
      <c r="A103" s="9" t="n"/>
      <c r="B103" s="12" t="n"/>
      <c r="C103" s="8" t="n"/>
      <c r="D103" s="8" t="n"/>
      <c r="E103" s="8" t="n"/>
      <c r="F103" s="13">
        <f>IF(A103="","",A103+N(Settings!$C$10))</f>
        <v/>
      </c>
      <c r="G103" s="14">
        <f>IF(A103="","",IF(A103&lt;MAX($A$6:$A$205),"✓ logged",IF(F103&lt;TODAY(),"OVERDUE "&amp;(TODAY()-F103)&amp;" d",IF(F103=TODAY(),"DUE TODAY","Next in "&amp;(F103-TODAY())&amp;" d"))))</f>
        <v/>
      </c>
      <c r="H103" s="15">
        <f>IF(OR(A103="",N(Settings!$C$6)=0),"",INT((A103-Settings!$C$6)/7)+1)</f>
        <v/>
      </c>
    </row>
    <row r="104">
      <c r="A104" s="9" t="n"/>
      <c r="B104" s="12" t="n"/>
      <c r="C104" s="8" t="n"/>
      <c r="D104" s="8" t="n"/>
      <c r="E104" s="8" t="n"/>
      <c r="F104" s="13">
        <f>IF(A104="","",A104+N(Settings!$C$10))</f>
        <v/>
      </c>
      <c r="G104" s="14">
        <f>IF(A104="","",IF(A104&lt;MAX($A$6:$A$205),"✓ logged",IF(F104&lt;TODAY(),"OVERDUE "&amp;(TODAY()-F104)&amp;" d",IF(F104=TODAY(),"DUE TODAY","Next in "&amp;(F104-TODAY())&amp;" d"))))</f>
        <v/>
      </c>
      <c r="H104" s="15">
        <f>IF(OR(A104="",N(Settings!$C$6)=0),"",INT((A104-Settings!$C$6)/7)+1)</f>
        <v/>
      </c>
    </row>
    <row r="105">
      <c r="A105" s="9" t="n"/>
      <c r="B105" s="12" t="n"/>
      <c r="C105" s="8" t="n"/>
      <c r="D105" s="8" t="n"/>
      <c r="E105" s="8" t="n"/>
      <c r="F105" s="13">
        <f>IF(A105="","",A105+N(Settings!$C$10))</f>
        <v/>
      </c>
      <c r="G105" s="14">
        <f>IF(A105="","",IF(A105&lt;MAX($A$6:$A$205),"✓ logged",IF(F105&lt;TODAY(),"OVERDUE "&amp;(TODAY()-F105)&amp;" d",IF(F105=TODAY(),"DUE TODAY","Next in "&amp;(F105-TODAY())&amp;" d"))))</f>
        <v/>
      </c>
      <c r="H105" s="15">
        <f>IF(OR(A105="",N(Settings!$C$6)=0),"",INT((A105-Settings!$C$6)/7)+1)</f>
        <v/>
      </c>
    </row>
    <row r="106">
      <c r="A106" s="9" t="n"/>
      <c r="B106" s="12" t="n"/>
      <c r="C106" s="8" t="n"/>
      <c r="D106" s="8" t="n"/>
      <c r="E106" s="8" t="n"/>
      <c r="F106" s="13">
        <f>IF(A106="","",A106+N(Settings!$C$10))</f>
        <v/>
      </c>
      <c r="G106" s="14">
        <f>IF(A106="","",IF(A106&lt;MAX($A$6:$A$205),"✓ logged",IF(F106&lt;TODAY(),"OVERDUE "&amp;(TODAY()-F106)&amp;" d",IF(F106=TODAY(),"DUE TODAY","Next in "&amp;(F106-TODAY())&amp;" d"))))</f>
        <v/>
      </c>
      <c r="H106" s="15">
        <f>IF(OR(A106="",N(Settings!$C$6)=0),"",INT((A106-Settings!$C$6)/7)+1)</f>
        <v/>
      </c>
    </row>
    <row r="107">
      <c r="A107" s="9" t="n"/>
      <c r="B107" s="12" t="n"/>
      <c r="C107" s="8" t="n"/>
      <c r="D107" s="8" t="n"/>
      <c r="E107" s="8" t="n"/>
      <c r="F107" s="13">
        <f>IF(A107="","",A107+N(Settings!$C$10))</f>
        <v/>
      </c>
      <c r="G107" s="14">
        <f>IF(A107="","",IF(A107&lt;MAX($A$6:$A$205),"✓ logged",IF(F107&lt;TODAY(),"OVERDUE "&amp;(TODAY()-F107)&amp;" d",IF(F107=TODAY(),"DUE TODAY","Next in "&amp;(F107-TODAY())&amp;" d"))))</f>
        <v/>
      </c>
      <c r="H107" s="15">
        <f>IF(OR(A107="",N(Settings!$C$6)=0),"",INT((A107-Settings!$C$6)/7)+1)</f>
        <v/>
      </c>
    </row>
    <row r="108">
      <c r="A108" s="9" t="n"/>
      <c r="B108" s="12" t="n"/>
      <c r="C108" s="8" t="n"/>
      <c r="D108" s="8" t="n"/>
      <c r="E108" s="8" t="n"/>
      <c r="F108" s="13">
        <f>IF(A108="","",A108+N(Settings!$C$10))</f>
        <v/>
      </c>
      <c r="G108" s="14">
        <f>IF(A108="","",IF(A108&lt;MAX($A$6:$A$205),"✓ logged",IF(F108&lt;TODAY(),"OVERDUE "&amp;(TODAY()-F108)&amp;" d",IF(F108=TODAY(),"DUE TODAY","Next in "&amp;(F108-TODAY())&amp;" d"))))</f>
        <v/>
      </c>
      <c r="H108" s="15">
        <f>IF(OR(A108="",N(Settings!$C$6)=0),"",INT((A108-Settings!$C$6)/7)+1)</f>
        <v/>
      </c>
    </row>
    <row r="109">
      <c r="A109" s="9" t="n"/>
      <c r="B109" s="12" t="n"/>
      <c r="C109" s="8" t="n"/>
      <c r="D109" s="8" t="n"/>
      <c r="E109" s="8" t="n"/>
      <c r="F109" s="13">
        <f>IF(A109="","",A109+N(Settings!$C$10))</f>
        <v/>
      </c>
      <c r="G109" s="14">
        <f>IF(A109="","",IF(A109&lt;MAX($A$6:$A$205),"✓ logged",IF(F109&lt;TODAY(),"OVERDUE "&amp;(TODAY()-F109)&amp;" d",IF(F109=TODAY(),"DUE TODAY","Next in "&amp;(F109-TODAY())&amp;" d"))))</f>
        <v/>
      </c>
      <c r="H109" s="15">
        <f>IF(OR(A109="",N(Settings!$C$6)=0),"",INT((A109-Settings!$C$6)/7)+1)</f>
        <v/>
      </c>
    </row>
    <row r="110">
      <c r="A110" s="9" t="n"/>
      <c r="B110" s="12" t="n"/>
      <c r="C110" s="8" t="n"/>
      <c r="D110" s="8" t="n"/>
      <c r="E110" s="8" t="n"/>
      <c r="F110" s="13">
        <f>IF(A110="","",A110+N(Settings!$C$10))</f>
        <v/>
      </c>
      <c r="G110" s="14">
        <f>IF(A110="","",IF(A110&lt;MAX($A$6:$A$205),"✓ logged",IF(F110&lt;TODAY(),"OVERDUE "&amp;(TODAY()-F110)&amp;" d",IF(F110=TODAY(),"DUE TODAY","Next in "&amp;(F110-TODAY())&amp;" d"))))</f>
        <v/>
      </c>
      <c r="H110" s="15">
        <f>IF(OR(A110="",N(Settings!$C$6)=0),"",INT((A110-Settings!$C$6)/7)+1)</f>
        <v/>
      </c>
    </row>
    <row r="111">
      <c r="A111" s="9" t="n"/>
      <c r="B111" s="12" t="n"/>
      <c r="C111" s="8" t="n"/>
      <c r="D111" s="8" t="n"/>
      <c r="E111" s="8" t="n"/>
      <c r="F111" s="13">
        <f>IF(A111="","",A111+N(Settings!$C$10))</f>
        <v/>
      </c>
      <c r="G111" s="14">
        <f>IF(A111="","",IF(A111&lt;MAX($A$6:$A$205),"✓ logged",IF(F111&lt;TODAY(),"OVERDUE "&amp;(TODAY()-F111)&amp;" d",IF(F111=TODAY(),"DUE TODAY","Next in "&amp;(F111-TODAY())&amp;" d"))))</f>
        <v/>
      </c>
      <c r="H111" s="15">
        <f>IF(OR(A111="",N(Settings!$C$6)=0),"",INT((A111-Settings!$C$6)/7)+1)</f>
        <v/>
      </c>
    </row>
    <row r="112">
      <c r="A112" s="9" t="n"/>
      <c r="B112" s="12" t="n"/>
      <c r="C112" s="8" t="n"/>
      <c r="D112" s="8" t="n"/>
      <c r="E112" s="8" t="n"/>
      <c r="F112" s="13">
        <f>IF(A112="","",A112+N(Settings!$C$10))</f>
        <v/>
      </c>
      <c r="G112" s="14">
        <f>IF(A112="","",IF(A112&lt;MAX($A$6:$A$205),"✓ logged",IF(F112&lt;TODAY(),"OVERDUE "&amp;(TODAY()-F112)&amp;" d",IF(F112=TODAY(),"DUE TODAY","Next in "&amp;(F112-TODAY())&amp;" d"))))</f>
        <v/>
      </c>
      <c r="H112" s="15">
        <f>IF(OR(A112="",N(Settings!$C$6)=0),"",INT((A112-Settings!$C$6)/7)+1)</f>
        <v/>
      </c>
    </row>
    <row r="113">
      <c r="A113" s="9" t="n"/>
      <c r="B113" s="12" t="n"/>
      <c r="C113" s="8" t="n"/>
      <c r="D113" s="8" t="n"/>
      <c r="E113" s="8" t="n"/>
      <c r="F113" s="13">
        <f>IF(A113="","",A113+N(Settings!$C$10))</f>
        <v/>
      </c>
      <c r="G113" s="14">
        <f>IF(A113="","",IF(A113&lt;MAX($A$6:$A$205),"✓ logged",IF(F113&lt;TODAY(),"OVERDUE "&amp;(TODAY()-F113)&amp;" d",IF(F113=TODAY(),"DUE TODAY","Next in "&amp;(F113-TODAY())&amp;" d"))))</f>
        <v/>
      </c>
      <c r="H113" s="15">
        <f>IF(OR(A113="",N(Settings!$C$6)=0),"",INT((A113-Settings!$C$6)/7)+1)</f>
        <v/>
      </c>
    </row>
    <row r="114">
      <c r="A114" s="9" t="n"/>
      <c r="B114" s="12" t="n"/>
      <c r="C114" s="8" t="n"/>
      <c r="D114" s="8" t="n"/>
      <c r="E114" s="8" t="n"/>
      <c r="F114" s="13">
        <f>IF(A114="","",A114+N(Settings!$C$10))</f>
        <v/>
      </c>
      <c r="G114" s="14">
        <f>IF(A114="","",IF(A114&lt;MAX($A$6:$A$205),"✓ logged",IF(F114&lt;TODAY(),"OVERDUE "&amp;(TODAY()-F114)&amp;" d",IF(F114=TODAY(),"DUE TODAY","Next in "&amp;(F114-TODAY())&amp;" d"))))</f>
        <v/>
      </c>
      <c r="H114" s="15">
        <f>IF(OR(A114="",N(Settings!$C$6)=0),"",INT((A114-Settings!$C$6)/7)+1)</f>
        <v/>
      </c>
    </row>
    <row r="115">
      <c r="A115" s="9" t="n"/>
      <c r="B115" s="12" t="n"/>
      <c r="C115" s="8" t="n"/>
      <c r="D115" s="8" t="n"/>
      <c r="E115" s="8" t="n"/>
      <c r="F115" s="13">
        <f>IF(A115="","",A115+N(Settings!$C$10))</f>
        <v/>
      </c>
      <c r="G115" s="14">
        <f>IF(A115="","",IF(A115&lt;MAX($A$6:$A$205),"✓ logged",IF(F115&lt;TODAY(),"OVERDUE "&amp;(TODAY()-F115)&amp;" d",IF(F115=TODAY(),"DUE TODAY","Next in "&amp;(F115-TODAY())&amp;" d"))))</f>
        <v/>
      </c>
      <c r="H115" s="15">
        <f>IF(OR(A115="",N(Settings!$C$6)=0),"",INT((A115-Settings!$C$6)/7)+1)</f>
        <v/>
      </c>
    </row>
    <row r="116">
      <c r="A116" s="9" t="n"/>
      <c r="B116" s="12" t="n"/>
      <c r="C116" s="8" t="n"/>
      <c r="D116" s="8" t="n"/>
      <c r="E116" s="8" t="n"/>
      <c r="F116" s="13">
        <f>IF(A116="","",A116+N(Settings!$C$10))</f>
        <v/>
      </c>
      <c r="G116" s="14">
        <f>IF(A116="","",IF(A116&lt;MAX($A$6:$A$205),"✓ logged",IF(F116&lt;TODAY(),"OVERDUE "&amp;(TODAY()-F116)&amp;" d",IF(F116=TODAY(),"DUE TODAY","Next in "&amp;(F116-TODAY())&amp;" d"))))</f>
        <v/>
      </c>
      <c r="H116" s="15">
        <f>IF(OR(A116="",N(Settings!$C$6)=0),"",INT((A116-Settings!$C$6)/7)+1)</f>
        <v/>
      </c>
    </row>
    <row r="117">
      <c r="A117" s="9" t="n"/>
      <c r="B117" s="12" t="n"/>
      <c r="C117" s="8" t="n"/>
      <c r="D117" s="8" t="n"/>
      <c r="E117" s="8" t="n"/>
      <c r="F117" s="13">
        <f>IF(A117="","",A117+N(Settings!$C$10))</f>
        <v/>
      </c>
      <c r="G117" s="14">
        <f>IF(A117="","",IF(A117&lt;MAX($A$6:$A$205),"✓ logged",IF(F117&lt;TODAY(),"OVERDUE "&amp;(TODAY()-F117)&amp;" d",IF(F117=TODAY(),"DUE TODAY","Next in "&amp;(F117-TODAY())&amp;" d"))))</f>
        <v/>
      </c>
      <c r="H117" s="15">
        <f>IF(OR(A117="",N(Settings!$C$6)=0),"",INT((A117-Settings!$C$6)/7)+1)</f>
        <v/>
      </c>
    </row>
    <row r="118">
      <c r="A118" s="9" t="n"/>
      <c r="B118" s="12" t="n"/>
      <c r="C118" s="8" t="n"/>
      <c r="D118" s="8" t="n"/>
      <c r="E118" s="8" t="n"/>
      <c r="F118" s="13">
        <f>IF(A118="","",A118+N(Settings!$C$10))</f>
        <v/>
      </c>
      <c r="G118" s="14">
        <f>IF(A118="","",IF(A118&lt;MAX($A$6:$A$205),"✓ logged",IF(F118&lt;TODAY(),"OVERDUE "&amp;(TODAY()-F118)&amp;" d",IF(F118=TODAY(),"DUE TODAY","Next in "&amp;(F118-TODAY())&amp;" d"))))</f>
        <v/>
      </c>
      <c r="H118" s="15">
        <f>IF(OR(A118="",N(Settings!$C$6)=0),"",INT((A118-Settings!$C$6)/7)+1)</f>
        <v/>
      </c>
    </row>
    <row r="119">
      <c r="A119" s="9" t="n"/>
      <c r="B119" s="12" t="n"/>
      <c r="C119" s="8" t="n"/>
      <c r="D119" s="8" t="n"/>
      <c r="E119" s="8" t="n"/>
      <c r="F119" s="13">
        <f>IF(A119="","",A119+N(Settings!$C$10))</f>
        <v/>
      </c>
      <c r="G119" s="14">
        <f>IF(A119="","",IF(A119&lt;MAX($A$6:$A$205),"✓ logged",IF(F119&lt;TODAY(),"OVERDUE "&amp;(TODAY()-F119)&amp;" d",IF(F119=TODAY(),"DUE TODAY","Next in "&amp;(F119-TODAY())&amp;" d"))))</f>
        <v/>
      </c>
      <c r="H119" s="15">
        <f>IF(OR(A119="",N(Settings!$C$6)=0),"",INT((A119-Settings!$C$6)/7)+1)</f>
        <v/>
      </c>
    </row>
    <row r="120">
      <c r="A120" s="9" t="n"/>
      <c r="B120" s="12" t="n"/>
      <c r="C120" s="8" t="n"/>
      <c r="D120" s="8" t="n"/>
      <c r="E120" s="8" t="n"/>
      <c r="F120" s="13">
        <f>IF(A120="","",A120+N(Settings!$C$10))</f>
        <v/>
      </c>
      <c r="G120" s="14">
        <f>IF(A120="","",IF(A120&lt;MAX($A$6:$A$205),"✓ logged",IF(F120&lt;TODAY(),"OVERDUE "&amp;(TODAY()-F120)&amp;" d",IF(F120=TODAY(),"DUE TODAY","Next in "&amp;(F120-TODAY())&amp;" d"))))</f>
        <v/>
      </c>
      <c r="H120" s="15">
        <f>IF(OR(A120="",N(Settings!$C$6)=0),"",INT((A120-Settings!$C$6)/7)+1)</f>
        <v/>
      </c>
    </row>
    <row r="121">
      <c r="A121" s="9" t="n"/>
      <c r="B121" s="12" t="n"/>
      <c r="C121" s="8" t="n"/>
      <c r="D121" s="8" t="n"/>
      <c r="E121" s="8" t="n"/>
      <c r="F121" s="13">
        <f>IF(A121="","",A121+N(Settings!$C$10))</f>
        <v/>
      </c>
      <c r="G121" s="14">
        <f>IF(A121="","",IF(A121&lt;MAX($A$6:$A$205),"✓ logged",IF(F121&lt;TODAY(),"OVERDUE "&amp;(TODAY()-F121)&amp;" d",IF(F121=TODAY(),"DUE TODAY","Next in "&amp;(F121-TODAY())&amp;" d"))))</f>
        <v/>
      </c>
      <c r="H121" s="15">
        <f>IF(OR(A121="",N(Settings!$C$6)=0),"",INT((A121-Settings!$C$6)/7)+1)</f>
        <v/>
      </c>
    </row>
    <row r="122">
      <c r="A122" s="9" t="n"/>
      <c r="B122" s="12" t="n"/>
      <c r="C122" s="8" t="n"/>
      <c r="D122" s="8" t="n"/>
      <c r="E122" s="8" t="n"/>
      <c r="F122" s="13">
        <f>IF(A122="","",A122+N(Settings!$C$10))</f>
        <v/>
      </c>
      <c r="G122" s="14">
        <f>IF(A122="","",IF(A122&lt;MAX($A$6:$A$205),"✓ logged",IF(F122&lt;TODAY(),"OVERDUE "&amp;(TODAY()-F122)&amp;" d",IF(F122=TODAY(),"DUE TODAY","Next in "&amp;(F122-TODAY())&amp;" d"))))</f>
        <v/>
      </c>
      <c r="H122" s="15">
        <f>IF(OR(A122="",N(Settings!$C$6)=0),"",INT((A122-Settings!$C$6)/7)+1)</f>
        <v/>
      </c>
    </row>
    <row r="123">
      <c r="A123" s="9" t="n"/>
      <c r="B123" s="12" t="n"/>
      <c r="C123" s="8" t="n"/>
      <c r="D123" s="8" t="n"/>
      <c r="E123" s="8" t="n"/>
      <c r="F123" s="13">
        <f>IF(A123="","",A123+N(Settings!$C$10))</f>
        <v/>
      </c>
      <c r="G123" s="14">
        <f>IF(A123="","",IF(A123&lt;MAX($A$6:$A$205),"✓ logged",IF(F123&lt;TODAY(),"OVERDUE "&amp;(TODAY()-F123)&amp;" d",IF(F123=TODAY(),"DUE TODAY","Next in "&amp;(F123-TODAY())&amp;" d"))))</f>
        <v/>
      </c>
      <c r="H123" s="15">
        <f>IF(OR(A123="",N(Settings!$C$6)=0),"",INT((A123-Settings!$C$6)/7)+1)</f>
        <v/>
      </c>
    </row>
    <row r="124">
      <c r="A124" s="9" t="n"/>
      <c r="B124" s="12" t="n"/>
      <c r="C124" s="8" t="n"/>
      <c r="D124" s="8" t="n"/>
      <c r="E124" s="8" t="n"/>
      <c r="F124" s="13">
        <f>IF(A124="","",A124+N(Settings!$C$10))</f>
        <v/>
      </c>
      <c r="G124" s="14">
        <f>IF(A124="","",IF(A124&lt;MAX($A$6:$A$205),"✓ logged",IF(F124&lt;TODAY(),"OVERDUE "&amp;(TODAY()-F124)&amp;" d",IF(F124=TODAY(),"DUE TODAY","Next in "&amp;(F124-TODAY())&amp;" d"))))</f>
        <v/>
      </c>
      <c r="H124" s="15">
        <f>IF(OR(A124="",N(Settings!$C$6)=0),"",INT((A124-Settings!$C$6)/7)+1)</f>
        <v/>
      </c>
    </row>
    <row r="125">
      <c r="A125" s="9" t="n"/>
      <c r="B125" s="12" t="n"/>
      <c r="C125" s="8" t="n"/>
      <c r="D125" s="8" t="n"/>
      <c r="E125" s="8" t="n"/>
      <c r="F125" s="13">
        <f>IF(A125="","",A125+N(Settings!$C$10))</f>
        <v/>
      </c>
      <c r="G125" s="14">
        <f>IF(A125="","",IF(A125&lt;MAX($A$6:$A$205),"✓ logged",IF(F125&lt;TODAY(),"OVERDUE "&amp;(TODAY()-F125)&amp;" d",IF(F125=TODAY(),"DUE TODAY","Next in "&amp;(F125-TODAY())&amp;" d"))))</f>
        <v/>
      </c>
      <c r="H125" s="15">
        <f>IF(OR(A125="",N(Settings!$C$6)=0),"",INT((A125-Settings!$C$6)/7)+1)</f>
        <v/>
      </c>
    </row>
    <row r="126">
      <c r="A126" s="9" t="n"/>
      <c r="B126" s="12" t="n"/>
      <c r="C126" s="8" t="n"/>
      <c r="D126" s="8" t="n"/>
      <c r="E126" s="8" t="n"/>
      <c r="F126" s="13">
        <f>IF(A126="","",A126+N(Settings!$C$10))</f>
        <v/>
      </c>
      <c r="G126" s="14">
        <f>IF(A126="","",IF(A126&lt;MAX($A$6:$A$205),"✓ logged",IF(F126&lt;TODAY(),"OVERDUE "&amp;(TODAY()-F126)&amp;" d",IF(F126=TODAY(),"DUE TODAY","Next in "&amp;(F126-TODAY())&amp;" d"))))</f>
        <v/>
      </c>
      <c r="H126" s="15">
        <f>IF(OR(A126="",N(Settings!$C$6)=0),"",INT((A126-Settings!$C$6)/7)+1)</f>
        <v/>
      </c>
    </row>
    <row r="127">
      <c r="A127" s="9" t="n"/>
      <c r="B127" s="12" t="n"/>
      <c r="C127" s="8" t="n"/>
      <c r="D127" s="8" t="n"/>
      <c r="E127" s="8" t="n"/>
      <c r="F127" s="13">
        <f>IF(A127="","",A127+N(Settings!$C$10))</f>
        <v/>
      </c>
      <c r="G127" s="14">
        <f>IF(A127="","",IF(A127&lt;MAX($A$6:$A$205),"✓ logged",IF(F127&lt;TODAY(),"OVERDUE "&amp;(TODAY()-F127)&amp;" d",IF(F127=TODAY(),"DUE TODAY","Next in "&amp;(F127-TODAY())&amp;" d"))))</f>
        <v/>
      </c>
      <c r="H127" s="15">
        <f>IF(OR(A127="",N(Settings!$C$6)=0),"",INT((A127-Settings!$C$6)/7)+1)</f>
        <v/>
      </c>
    </row>
    <row r="128">
      <c r="A128" s="9" t="n"/>
      <c r="B128" s="12" t="n"/>
      <c r="C128" s="8" t="n"/>
      <c r="D128" s="8" t="n"/>
      <c r="E128" s="8" t="n"/>
      <c r="F128" s="13">
        <f>IF(A128="","",A128+N(Settings!$C$10))</f>
        <v/>
      </c>
      <c r="G128" s="14">
        <f>IF(A128="","",IF(A128&lt;MAX($A$6:$A$205),"✓ logged",IF(F128&lt;TODAY(),"OVERDUE "&amp;(TODAY()-F128)&amp;" d",IF(F128=TODAY(),"DUE TODAY","Next in "&amp;(F128-TODAY())&amp;" d"))))</f>
        <v/>
      </c>
      <c r="H128" s="15">
        <f>IF(OR(A128="",N(Settings!$C$6)=0),"",INT((A128-Settings!$C$6)/7)+1)</f>
        <v/>
      </c>
    </row>
    <row r="129">
      <c r="A129" s="9" t="n"/>
      <c r="B129" s="12" t="n"/>
      <c r="C129" s="8" t="n"/>
      <c r="D129" s="8" t="n"/>
      <c r="E129" s="8" t="n"/>
      <c r="F129" s="13">
        <f>IF(A129="","",A129+N(Settings!$C$10))</f>
        <v/>
      </c>
      <c r="G129" s="14">
        <f>IF(A129="","",IF(A129&lt;MAX($A$6:$A$205),"✓ logged",IF(F129&lt;TODAY(),"OVERDUE "&amp;(TODAY()-F129)&amp;" d",IF(F129=TODAY(),"DUE TODAY","Next in "&amp;(F129-TODAY())&amp;" d"))))</f>
        <v/>
      </c>
      <c r="H129" s="15">
        <f>IF(OR(A129="",N(Settings!$C$6)=0),"",INT((A129-Settings!$C$6)/7)+1)</f>
        <v/>
      </c>
    </row>
    <row r="130">
      <c r="A130" s="9" t="n"/>
      <c r="B130" s="12" t="n"/>
      <c r="C130" s="8" t="n"/>
      <c r="D130" s="8" t="n"/>
      <c r="E130" s="8" t="n"/>
      <c r="F130" s="13">
        <f>IF(A130="","",A130+N(Settings!$C$10))</f>
        <v/>
      </c>
      <c r="G130" s="14">
        <f>IF(A130="","",IF(A130&lt;MAX($A$6:$A$205),"✓ logged",IF(F130&lt;TODAY(),"OVERDUE "&amp;(TODAY()-F130)&amp;" d",IF(F130=TODAY(),"DUE TODAY","Next in "&amp;(F130-TODAY())&amp;" d"))))</f>
        <v/>
      </c>
      <c r="H130" s="15">
        <f>IF(OR(A130="",N(Settings!$C$6)=0),"",INT((A130-Settings!$C$6)/7)+1)</f>
        <v/>
      </c>
    </row>
    <row r="131">
      <c r="A131" s="9" t="n"/>
      <c r="B131" s="12" t="n"/>
      <c r="C131" s="8" t="n"/>
      <c r="D131" s="8" t="n"/>
      <c r="E131" s="8" t="n"/>
      <c r="F131" s="13">
        <f>IF(A131="","",A131+N(Settings!$C$10))</f>
        <v/>
      </c>
      <c r="G131" s="14">
        <f>IF(A131="","",IF(A131&lt;MAX($A$6:$A$205),"✓ logged",IF(F131&lt;TODAY(),"OVERDUE "&amp;(TODAY()-F131)&amp;" d",IF(F131=TODAY(),"DUE TODAY","Next in "&amp;(F131-TODAY())&amp;" d"))))</f>
        <v/>
      </c>
      <c r="H131" s="15">
        <f>IF(OR(A131="",N(Settings!$C$6)=0),"",INT((A131-Settings!$C$6)/7)+1)</f>
        <v/>
      </c>
    </row>
    <row r="132">
      <c r="A132" s="9" t="n"/>
      <c r="B132" s="12" t="n"/>
      <c r="C132" s="8" t="n"/>
      <c r="D132" s="8" t="n"/>
      <c r="E132" s="8" t="n"/>
      <c r="F132" s="13">
        <f>IF(A132="","",A132+N(Settings!$C$10))</f>
        <v/>
      </c>
      <c r="G132" s="14">
        <f>IF(A132="","",IF(A132&lt;MAX($A$6:$A$205),"✓ logged",IF(F132&lt;TODAY(),"OVERDUE "&amp;(TODAY()-F132)&amp;" d",IF(F132=TODAY(),"DUE TODAY","Next in "&amp;(F132-TODAY())&amp;" d"))))</f>
        <v/>
      </c>
      <c r="H132" s="15">
        <f>IF(OR(A132="",N(Settings!$C$6)=0),"",INT((A132-Settings!$C$6)/7)+1)</f>
        <v/>
      </c>
    </row>
    <row r="133">
      <c r="A133" s="9" t="n"/>
      <c r="B133" s="12" t="n"/>
      <c r="C133" s="8" t="n"/>
      <c r="D133" s="8" t="n"/>
      <c r="E133" s="8" t="n"/>
      <c r="F133" s="13">
        <f>IF(A133="","",A133+N(Settings!$C$10))</f>
        <v/>
      </c>
      <c r="G133" s="14">
        <f>IF(A133="","",IF(A133&lt;MAX($A$6:$A$205),"✓ logged",IF(F133&lt;TODAY(),"OVERDUE "&amp;(TODAY()-F133)&amp;" d",IF(F133=TODAY(),"DUE TODAY","Next in "&amp;(F133-TODAY())&amp;" d"))))</f>
        <v/>
      </c>
      <c r="H133" s="15">
        <f>IF(OR(A133="",N(Settings!$C$6)=0),"",INT((A133-Settings!$C$6)/7)+1)</f>
        <v/>
      </c>
    </row>
    <row r="134">
      <c r="A134" s="9" t="n"/>
      <c r="B134" s="12" t="n"/>
      <c r="C134" s="8" t="n"/>
      <c r="D134" s="8" t="n"/>
      <c r="E134" s="8" t="n"/>
      <c r="F134" s="13">
        <f>IF(A134="","",A134+N(Settings!$C$10))</f>
        <v/>
      </c>
      <c r="G134" s="14">
        <f>IF(A134="","",IF(A134&lt;MAX($A$6:$A$205),"✓ logged",IF(F134&lt;TODAY(),"OVERDUE "&amp;(TODAY()-F134)&amp;" d",IF(F134=TODAY(),"DUE TODAY","Next in "&amp;(F134-TODAY())&amp;" d"))))</f>
        <v/>
      </c>
      <c r="H134" s="15">
        <f>IF(OR(A134="",N(Settings!$C$6)=0),"",INT((A134-Settings!$C$6)/7)+1)</f>
        <v/>
      </c>
    </row>
    <row r="135">
      <c r="A135" s="9" t="n"/>
      <c r="B135" s="12" t="n"/>
      <c r="C135" s="8" t="n"/>
      <c r="D135" s="8" t="n"/>
      <c r="E135" s="8" t="n"/>
      <c r="F135" s="13">
        <f>IF(A135="","",A135+N(Settings!$C$10))</f>
        <v/>
      </c>
      <c r="G135" s="14">
        <f>IF(A135="","",IF(A135&lt;MAX($A$6:$A$205),"✓ logged",IF(F135&lt;TODAY(),"OVERDUE "&amp;(TODAY()-F135)&amp;" d",IF(F135=TODAY(),"DUE TODAY","Next in "&amp;(F135-TODAY())&amp;" d"))))</f>
        <v/>
      </c>
      <c r="H135" s="15">
        <f>IF(OR(A135="",N(Settings!$C$6)=0),"",INT((A135-Settings!$C$6)/7)+1)</f>
        <v/>
      </c>
    </row>
    <row r="136">
      <c r="A136" s="9" t="n"/>
      <c r="B136" s="12" t="n"/>
      <c r="C136" s="8" t="n"/>
      <c r="D136" s="8" t="n"/>
      <c r="E136" s="8" t="n"/>
      <c r="F136" s="13">
        <f>IF(A136="","",A136+N(Settings!$C$10))</f>
        <v/>
      </c>
      <c r="G136" s="14">
        <f>IF(A136="","",IF(A136&lt;MAX($A$6:$A$205),"✓ logged",IF(F136&lt;TODAY(),"OVERDUE "&amp;(TODAY()-F136)&amp;" d",IF(F136=TODAY(),"DUE TODAY","Next in "&amp;(F136-TODAY())&amp;" d"))))</f>
        <v/>
      </c>
      <c r="H136" s="15">
        <f>IF(OR(A136="",N(Settings!$C$6)=0),"",INT((A136-Settings!$C$6)/7)+1)</f>
        <v/>
      </c>
    </row>
    <row r="137">
      <c r="A137" s="9" t="n"/>
      <c r="B137" s="12" t="n"/>
      <c r="C137" s="8" t="n"/>
      <c r="D137" s="8" t="n"/>
      <c r="E137" s="8" t="n"/>
      <c r="F137" s="13">
        <f>IF(A137="","",A137+N(Settings!$C$10))</f>
        <v/>
      </c>
      <c r="G137" s="14">
        <f>IF(A137="","",IF(A137&lt;MAX($A$6:$A$205),"✓ logged",IF(F137&lt;TODAY(),"OVERDUE "&amp;(TODAY()-F137)&amp;" d",IF(F137=TODAY(),"DUE TODAY","Next in "&amp;(F137-TODAY())&amp;" d"))))</f>
        <v/>
      </c>
      <c r="H137" s="15">
        <f>IF(OR(A137="",N(Settings!$C$6)=0),"",INT((A137-Settings!$C$6)/7)+1)</f>
        <v/>
      </c>
    </row>
    <row r="138">
      <c r="A138" s="9" t="n"/>
      <c r="B138" s="12" t="n"/>
      <c r="C138" s="8" t="n"/>
      <c r="D138" s="8" t="n"/>
      <c r="E138" s="8" t="n"/>
      <c r="F138" s="13">
        <f>IF(A138="","",A138+N(Settings!$C$10))</f>
        <v/>
      </c>
      <c r="G138" s="14">
        <f>IF(A138="","",IF(A138&lt;MAX($A$6:$A$205),"✓ logged",IF(F138&lt;TODAY(),"OVERDUE "&amp;(TODAY()-F138)&amp;" d",IF(F138=TODAY(),"DUE TODAY","Next in "&amp;(F138-TODAY())&amp;" d"))))</f>
        <v/>
      </c>
      <c r="H138" s="15">
        <f>IF(OR(A138="",N(Settings!$C$6)=0),"",INT((A138-Settings!$C$6)/7)+1)</f>
        <v/>
      </c>
    </row>
    <row r="139">
      <c r="A139" s="9" t="n"/>
      <c r="B139" s="12" t="n"/>
      <c r="C139" s="8" t="n"/>
      <c r="D139" s="8" t="n"/>
      <c r="E139" s="8" t="n"/>
      <c r="F139" s="13">
        <f>IF(A139="","",A139+N(Settings!$C$10))</f>
        <v/>
      </c>
      <c r="G139" s="14">
        <f>IF(A139="","",IF(A139&lt;MAX($A$6:$A$205),"✓ logged",IF(F139&lt;TODAY(),"OVERDUE "&amp;(TODAY()-F139)&amp;" d",IF(F139=TODAY(),"DUE TODAY","Next in "&amp;(F139-TODAY())&amp;" d"))))</f>
        <v/>
      </c>
      <c r="H139" s="15">
        <f>IF(OR(A139="",N(Settings!$C$6)=0),"",INT((A139-Settings!$C$6)/7)+1)</f>
        <v/>
      </c>
    </row>
    <row r="140">
      <c r="A140" s="9" t="n"/>
      <c r="B140" s="12" t="n"/>
      <c r="C140" s="8" t="n"/>
      <c r="D140" s="8" t="n"/>
      <c r="E140" s="8" t="n"/>
      <c r="F140" s="13">
        <f>IF(A140="","",A140+N(Settings!$C$10))</f>
        <v/>
      </c>
      <c r="G140" s="14">
        <f>IF(A140="","",IF(A140&lt;MAX($A$6:$A$205),"✓ logged",IF(F140&lt;TODAY(),"OVERDUE "&amp;(TODAY()-F140)&amp;" d",IF(F140=TODAY(),"DUE TODAY","Next in "&amp;(F140-TODAY())&amp;" d"))))</f>
        <v/>
      </c>
      <c r="H140" s="15">
        <f>IF(OR(A140="",N(Settings!$C$6)=0),"",INT((A140-Settings!$C$6)/7)+1)</f>
        <v/>
      </c>
    </row>
    <row r="141">
      <c r="A141" s="9" t="n"/>
      <c r="B141" s="12" t="n"/>
      <c r="C141" s="8" t="n"/>
      <c r="D141" s="8" t="n"/>
      <c r="E141" s="8" t="n"/>
      <c r="F141" s="13">
        <f>IF(A141="","",A141+N(Settings!$C$10))</f>
        <v/>
      </c>
      <c r="G141" s="14">
        <f>IF(A141="","",IF(A141&lt;MAX($A$6:$A$205),"✓ logged",IF(F141&lt;TODAY(),"OVERDUE "&amp;(TODAY()-F141)&amp;" d",IF(F141=TODAY(),"DUE TODAY","Next in "&amp;(F141-TODAY())&amp;" d"))))</f>
        <v/>
      </c>
      <c r="H141" s="15">
        <f>IF(OR(A141="",N(Settings!$C$6)=0),"",INT((A141-Settings!$C$6)/7)+1)</f>
        <v/>
      </c>
    </row>
    <row r="142">
      <c r="A142" s="9" t="n"/>
      <c r="B142" s="12" t="n"/>
      <c r="C142" s="8" t="n"/>
      <c r="D142" s="8" t="n"/>
      <c r="E142" s="8" t="n"/>
      <c r="F142" s="13">
        <f>IF(A142="","",A142+N(Settings!$C$10))</f>
        <v/>
      </c>
      <c r="G142" s="14">
        <f>IF(A142="","",IF(A142&lt;MAX($A$6:$A$205),"✓ logged",IF(F142&lt;TODAY(),"OVERDUE "&amp;(TODAY()-F142)&amp;" d",IF(F142=TODAY(),"DUE TODAY","Next in "&amp;(F142-TODAY())&amp;" d"))))</f>
        <v/>
      </c>
      <c r="H142" s="15">
        <f>IF(OR(A142="",N(Settings!$C$6)=0),"",INT((A142-Settings!$C$6)/7)+1)</f>
        <v/>
      </c>
    </row>
    <row r="143">
      <c r="A143" s="9" t="n"/>
      <c r="B143" s="12" t="n"/>
      <c r="C143" s="8" t="n"/>
      <c r="D143" s="8" t="n"/>
      <c r="E143" s="8" t="n"/>
      <c r="F143" s="13">
        <f>IF(A143="","",A143+N(Settings!$C$10))</f>
        <v/>
      </c>
      <c r="G143" s="14">
        <f>IF(A143="","",IF(A143&lt;MAX($A$6:$A$205),"✓ logged",IF(F143&lt;TODAY(),"OVERDUE "&amp;(TODAY()-F143)&amp;" d",IF(F143=TODAY(),"DUE TODAY","Next in "&amp;(F143-TODAY())&amp;" d"))))</f>
        <v/>
      </c>
      <c r="H143" s="15">
        <f>IF(OR(A143="",N(Settings!$C$6)=0),"",INT((A143-Settings!$C$6)/7)+1)</f>
        <v/>
      </c>
    </row>
    <row r="144">
      <c r="A144" s="9" t="n"/>
      <c r="B144" s="12" t="n"/>
      <c r="C144" s="8" t="n"/>
      <c r="D144" s="8" t="n"/>
      <c r="E144" s="8" t="n"/>
      <c r="F144" s="13">
        <f>IF(A144="","",A144+N(Settings!$C$10))</f>
        <v/>
      </c>
      <c r="G144" s="14">
        <f>IF(A144="","",IF(A144&lt;MAX($A$6:$A$205),"✓ logged",IF(F144&lt;TODAY(),"OVERDUE "&amp;(TODAY()-F144)&amp;" d",IF(F144=TODAY(),"DUE TODAY","Next in "&amp;(F144-TODAY())&amp;" d"))))</f>
        <v/>
      </c>
      <c r="H144" s="15">
        <f>IF(OR(A144="",N(Settings!$C$6)=0),"",INT((A144-Settings!$C$6)/7)+1)</f>
        <v/>
      </c>
    </row>
    <row r="145">
      <c r="A145" s="9" t="n"/>
      <c r="B145" s="12" t="n"/>
      <c r="C145" s="8" t="n"/>
      <c r="D145" s="8" t="n"/>
      <c r="E145" s="8" t="n"/>
      <c r="F145" s="13">
        <f>IF(A145="","",A145+N(Settings!$C$10))</f>
        <v/>
      </c>
      <c r="G145" s="14">
        <f>IF(A145="","",IF(A145&lt;MAX($A$6:$A$205),"✓ logged",IF(F145&lt;TODAY(),"OVERDUE "&amp;(TODAY()-F145)&amp;" d",IF(F145=TODAY(),"DUE TODAY","Next in "&amp;(F145-TODAY())&amp;" d"))))</f>
        <v/>
      </c>
      <c r="H145" s="15">
        <f>IF(OR(A145="",N(Settings!$C$6)=0),"",INT((A145-Settings!$C$6)/7)+1)</f>
        <v/>
      </c>
    </row>
    <row r="146">
      <c r="A146" s="9" t="n"/>
      <c r="B146" s="12" t="n"/>
      <c r="C146" s="8" t="n"/>
      <c r="D146" s="8" t="n"/>
      <c r="E146" s="8" t="n"/>
      <c r="F146" s="13">
        <f>IF(A146="","",A146+N(Settings!$C$10))</f>
        <v/>
      </c>
      <c r="G146" s="14">
        <f>IF(A146="","",IF(A146&lt;MAX($A$6:$A$205),"✓ logged",IF(F146&lt;TODAY(),"OVERDUE "&amp;(TODAY()-F146)&amp;" d",IF(F146=TODAY(),"DUE TODAY","Next in "&amp;(F146-TODAY())&amp;" d"))))</f>
        <v/>
      </c>
      <c r="H146" s="15">
        <f>IF(OR(A146="",N(Settings!$C$6)=0),"",INT((A146-Settings!$C$6)/7)+1)</f>
        <v/>
      </c>
    </row>
    <row r="147">
      <c r="A147" s="9" t="n"/>
      <c r="B147" s="12" t="n"/>
      <c r="C147" s="8" t="n"/>
      <c r="D147" s="8" t="n"/>
      <c r="E147" s="8" t="n"/>
      <c r="F147" s="13">
        <f>IF(A147="","",A147+N(Settings!$C$10))</f>
        <v/>
      </c>
      <c r="G147" s="14">
        <f>IF(A147="","",IF(A147&lt;MAX($A$6:$A$205),"✓ logged",IF(F147&lt;TODAY(),"OVERDUE "&amp;(TODAY()-F147)&amp;" d",IF(F147=TODAY(),"DUE TODAY","Next in "&amp;(F147-TODAY())&amp;" d"))))</f>
        <v/>
      </c>
      <c r="H147" s="15">
        <f>IF(OR(A147="",N(Settings!$C$6)=0),"",INT((A147-Settings!$C$6)/7)+1)</f>
        <v/>
      </c>
    </row>
    <row r="148">
      <c r="A148" s="9" t="n"/>
      <c r="B148" s="12" t="n"/>
      <c r="C148" s="8" t="n"/>
      <c r="D148" s="8" t="n"/>
      <c r="E148" s="8" t="n"/>
      <c r="F148" s="13">
        <f>IF(A148="","",A148+N(Settings!$C$10))</f>
        <v/>
      </c>
      <c r="G148" s="14">
        <f>IF(A148="","",IF(A148&lt;MAX($A$6:$A$205),"✓ logged",IF(F148&lt;TODAY(),"OVERDUE "&amp;(TODAY()-F148)&amp;" d",IF(F148=TODAY(),"DUE TODAY","Next in "&amp;(F148-TODAY())&amp;" d"))))</f>
        <v/>
      </c>
      <c r="H148" s="15">
        <f>IF(OR(A148="",N(Settings!$C$6)=0),"",INT((A148-Settings!$C$6)/7)+1)</f>
        <v/>
      </c>
    </row>
    <row r="149">
      <c r="A149" s="9" t="n"/>
      <c r="B149" s="12" t="n"/>
      <c r="C149" s="8" t="n"/>
      <c r="D149" s="8" t="n"/>
      <c r="E149" s="8" t="n"/>
      <c r="F149" s="13">
        <f>IF(A149="","",A149+N(Settings!$C$10))</f>
        <v/>
      </c>
      <c r="G149" s="14">
        <f>IF(A149="","",IF(A149&lt;MAX($A$6:$A$205),"✓ logged",IF(F149&lt;TODAY(),"OVERDUE "&amp;(TODAY()-F149)&amp;" d",IF(F149=TODAY(),"DUE TODAY","Next in "&amp;(F149-TODAY())&amp;" d"))))</f>
        <v/>
      </c>
      <c r="H149" s="15">
        <f>IF(OR(A149="",N(Settings!$C$6)=0),"",INT((A149-Settings!$C$6)/7)+1)</f>
        <v/>
      </c>
    </row>
    <row r="150">
      <c r="A150" s="9" t="n"/>
      <c r="B150" s="12" t="n"/>
      <c r="C150" s="8" t="n"/>
      <c r="D150" s="8" t="n"/>
      <c r="E150" s="8" t="n"/>
      <c r="F150" s="13">
        <f>IF(A150="","",A150+N(Settings!$C$10))</f>
        <v/>
      </c>
      <c r="G150" s="14">
        <f>IF(A150="","",IF(A150&lt;MAX($A$6:$A$205),"✓ logged",IF(F150&lt;TODAY(),"OVERDUE "&amp;(TODAY()-F150)&amp;" d",IF(F150=TODAY(),"DUE TODAY","Next in "&amp;(F150-TODAY())&amp;" d"))))</f>
        <v/>
      </c>
      <c r="H150" s="15">
        <f>IF(OR(A150="",N(Settings!$C$6)=0),"",INT((A150-Settings!$C$6)/7)+1)</f>
        <v/>
      </c>
    </row>
    <row r="151">
      <c r="A151" s="9" t="n"/>
      <c r="B151" s="12" t="n"/>
      <c r="C151" s="8" t="n"/>
      <c r="D151" s="8" t="n"/>
      <c r="E151" s="8" t="n"/>
      <c r="F151" s="13">
        <f>IF(A151="","",A151+N(Settings!$C$10))</f>
        <v/>
      </c>
      <c r="G151" s="14">
        <f>IF(A151="","",IF(A151&lt;MAX($A$6:$A$205),"✓ logged",IF(F151&lt;TODAY(),"OVERDUE "&amp;(TODAY()-F151)&amp;" d",IF(F151=TODAY(),"DUE TODAY","Next in "&amp;(F151-TODAY())&amp;" d"))))</f>
        <v/>
      </c>
      <c r="H151" s="15">
        <f>IF(OR(A151="",N(Settings!$C$6)=0),"",INT((A151-Settings!$C$6)/7)+1)</f>
        <v/>
      </c>
    </row>
    <row r="152">
      <c r="A152" s="9" t="n"/>
      <c r="B152" s="12" t="n"/>
      <c r="C152" s="8" t="n"/>
      <c r="D152" s="8" t="n"/>
      <c r="E152" s="8" t="n"/>
      <c r="F152" s="13">
        <f>IF(A152="","",A152+N(Settings!$C$10))</f>
        <v/>
      </c>
      <c r="G152" s="14">
        <f>IF(A152="","",IF(A152&lt;MAX($A$6:$A$205),"✓ logged",IF(F152&lt;TODAY(),"OVERDUE "&amp;(TODAY()-F152)&amp;" d",IF(F152=TODAY(),"DUE TODAY","Next in "&amp;(F152-TODAY())&amp;" d"))))</f>
        <v/>
      </c>
      <c r="H152" s="15">
        <f>IF(OR(A152="",N(Settings!$C$6)=0),"",INT((A152-Settings!$C$6)/7)+1)</f>
        <v/>
      </c>
    </row>
    <row r="153">
      <c r="A153" s="9" t="n"/>
      <c r="B153" s="12" t="n"/>
      <c r="C153" s="8" t="n"/>
      <c r="D153" s="8" t="n"/>
      <c r="E153" s="8" t="n"/>
      <c r="F153" s="13">
        <f>IF(A153="","",A153+N(Settings!$C$10))</f>
        <v/>
      </c>
      <c r="G153" s="14">
        <f>IF(A153="","",IF(A153&lt;MAX($A$6:$A$205),"✓ logged",IF(F153&lt;TODAY(),"OVERDUE "&amp;(TODAY()-F153)&amp;" d",IF(F153=TODAY(),"DUE TODAY","Next in "&amp;(F153-TODAY())&amp;" d"))))</f>
        <v/>
      </c>
      <c r="H153" s="15">
        <f>IF(OR(A153="",N(Settings!$C$6)=0),"",INT((A153-Settings!$C$6)/7)+1)</f>
        <v/>
      </c>
    </row>
    <row r="154">
      <c r="A154" s="9" t="n"/>
      <c r="B154" s="12" t="n"/>
      <c r="C154" s="8" t="n"/>
      <c r="D154" s="8" t="n"/>
      <c r="E154" s="8" t="n"/>
      <c r="F154" s="13">
        <f>IF(A154="","",A154+N(Settings!$C$10))</f>
        <v/>
      </c>
      <c r="G154" s="14">
        <f>IF(A154="","",IF(A154&lt;MAX($A$6:$A$205),"✓ logged",IF(F154&lt;TODAY(),"OVERDUE "&amp;(TODAY()-F154)&amp;" d",IF(F154=TODAY(),"DUE TODAY","Next in "&amp;(F154-TODAY())&amp;" d"))))</f>
        <v/>
      </c>
      <c r="H154" s="15">
        <f>IF(OR(A154="",N(Settings!$C$6)=0),"",INT((A154-Settings!$C$6)/7)+1)</f>
        <v/>
      </c>
    </row>
    <row r="155">
      <c r="A155" s="9" t="n"/>
      <c r="B155" s="12" t="n"/>
      <c r="C155" s="8" t="n"/>
      <c r="D155" s="8" t="n"/>
      <c r="E155" s="8" t="n"/>
      <c r="F155" s="13">
        <f>IF(A155="","",A155+N(Settings!$C$10))</f>
        <v/>
      </c>
      <c r="G155" s="14">
        <f>IF(A155="","",IF(A155&lt;MAX($A$6:$A$205),"✓ logged",IF(F155&lt;TODAY(),"OVERDUE "&amp;(TODAY()-F155)&amp;" d",IF(F155=TODAY(),"DUE TODAY","Next in "&amp;(F155-TODAY())&amp;" d"))))</f>
        <v/>
      </c>
      <c r="H155" s="15">
        <f>IF(OR(A155="",N(Settings!$C$6)=0),"",INT((A155-Settings!$C$6)/7)+1)</f>
        <v/>
      </c>
    </row>
    <row r="156">
      <c r="A156" s="9" t="n"/>
      <c r="B156" s="12" t="n"/>
      <c r="C156" s="8" t="n"/>
      <c r="D156" s="8" t="n"/>
      <c r="E156" s="8" t="n"/>
      <c r="F156" s="13">
        <f>IF(A156="","",A156+N(Settings!$C$10))</f>
        <v/>
      </c>
      <c r="G156" s="14">
        <f>IF(A156="","",IF(A156&lt;MAX($A$6:$A$205),"✓ logged",IF(F156&lt;TODAY(),"OVERDUE "&amp;(TODAY()-F156)&amp;" d",IF(F156=TODAY(),"DUE TODAY","Next in "&amp;(F156-TODAY())&amp;" d"))))</f>
        <v/>
      </c>
      <c r="H156" s="15">
        <f>IF(OR(A156="",N(Settings!$C$6)=0),"",INT((A156-Settings!$C$6)/7)+1)</f>
        <v/>
      </c>
    </row>
    <row r="157">
      <c r="A157" s="9" t="n"/>
      <c r="B157" s="12" t="n"/>
      <c r="C157" s="8" t="n"/>
      <c r="D157" s="8" t="n"/>
      <c r="E157" s="8" t="n"/>
      <c r="F157" s="13">
        <f>IF(A157="","",A157+N(Settings!$C$10))</f>
        <v/>
      </c>
      <c r="G157" s="14">
        <f>IF(A157="","",IF(A157&lt;MAX($A$6:$A$205),"✓ logged",IF(F157&lt;TODAY(),"OVERDUE "&amp;(TODAY()-F157)&amp;" d",IF(F157=TODAY(),"DUE TODAY","Next in "&amp;(F157-TODAY())&amp;" d"))))</f>
        <v/>
      </c>
      <c r="H157" s="15">
        <f>IF(OR(A157="",N(Settings!$C$6)=0),"",INT((A157-Settings!$C$6)/7)+1)</f>
        <v/>
      </c>
    </row>
    <row r="158">
      <c r="A158" s="9" t="n"/>
      <c r="B158" s="12" t="n"/>
      <c r="C158" s="8" t="n"/>
      <c r="D158" s="8" t="n"/>
      <c r="E158" s="8" t="n"/>
      <c r="F158" s="13">
        <f>IF(A158="","",A158+N(Settings!$C$10))</f>
        <v/>
      </c>
      <c r="G158" s="14">
        <f>IF(A158="","",IF(A158&lt;MAX($A$6:$A$205),"✓ logged",IF(F158&lt;TODAY(),"OVERDUE "&amp;(TODAY()-F158)&amp;" d",IF(F158=TODAY(),"DUE TODAY","Next in "&amp;(F158-TODAY())&amp;" d"))))</f>
        <v/>
      </c>
      <c r="H158" s="15">
        <f>IF(OR(A158="",N(Settings!$C$6)=0),"",INT((A158-Settings!$C$6)/7)+1)</f>
        <v/>
      </c>
    </row>
    <row r="159">
      <c r="A159" s="9" t="n"/>
      <c r="B159" s="12" t="n"/>
      <c r="C159" s="8" t="n"/>
      <c r="D159" s="8" t="n"/>
      <c r="E159" s="8" t="n"/>
      <c r="F159" s="13">
        <f>IF(A159="","",A159+N(Settings!$C$10))</f>
        <v/>
      </c>
      <c r="G159" s="14">
        <f>IF(A159="","",IF(A159&lt;MAX($A$6:$A$205),"✓ logged",IF(F159&lt;TODAY(),"OVERDUE "&amp;(TODAY()-F159)&amp;" d",IF(F159=TODAY(),"DUE TODAY","Next in "&amp;(F159-TODAY())&amp;" d"))))</f>
        <v/>
      </c>
      <c r="H159" s="15">
        <f>IF(OR(A159="",N(Settings!$C$6)=0),"",INT((A159-Settings!$C$6)/7)+1)</f>
        <v/>
      </c>
    </row>
    <row r="160">
      <c r="A160" s="9" t="n"/>
      <c r="B160" s="12" t="n"/>
      <c r="C160" s="8" t="n"/>
      <c r="D160" s="8" t="n"/>
      <c r="E160" s="8" t="n"/>
      <c r="F160" s="13">
        <f>IF(A160="","",A160+N(Settings!$C$10))</f>
        <v/>
      </c>
      <c r="G160" s="14">
        <f>IF(A160="","",IF(A160&lt;MAX($A$6:$A$205),"✓ logged",IF(F160&lt;TODAY(),"OVERDUE "&amp;(TODAY()-F160)&amp;" d",IF(F160=TODAY(),"DUE TODAY","Next in "&amp;(F160-TODAY())&amp;" d"))))</f>
        <v/>
      </c>
      <c r="H160" s="15">
        <f>IF(OR(A160="",N(Settings!$C$6)=0),"",INT((A160-Settings!$C$6)/7)+1)</f>
        <v/>
      </c>
    </row>
    <row r="161">
      <c r="A161" s="9" t="n"/>
      <c r="B161" s="12" t="n"/>
      <c r="C161" s="8" t="n"/>
      <c r="D161" s="8" t="n"/>
      <c r="E161" s="8" t="n"/>
      <c r="F161" s="13">
        <f>IF(A161="","",A161+N(Settings!$C$10))</f>
        <v/>
      </c>
      <c r="G161" s="14">
        <f>IF(A161="","",IF(A161&lt;MAX($A$6:$A$205),"✓ logged",IF(F161&lt;TODAY(),"OVERDUE "&amp;(TODAY()-F161)&amp;" d",IF(F161=TODAY(),"DUE TODAY","Next in "&amp;(F161-TODAY())&amp;" d"))))</f>
        <v/>
      </c>
      <c r="H161" s="15">
        <f>IF(OR(A161="",N(Settings!$C$6)=0),"",INT((A161-Settings!$C$6)/7)+1)</f>
        <v/>
      </c>
    </row>
    <row r="162">
      <c r="A162" s="9" t="n"/>
      <c r="B162" s="12" t="n"/>
      <c r="C162" s="8" t="n"/>
      <c r="D162" s="8" t="n"/>
      <c r="E162" s="8" t="n"/>
      <c r="F162" s="13">
        <f>IF(A162="","",A162+N(Settings!$C$10))</f>
        <v/>
      </c>
      <c r="G162" s="14">
        <f>IF(A162="","",IF(A162&lt;MAX($A$6:$A$205),"✓ logged",IF(F162&lt;TODAY(),"OVERDUE "&amp;(TODAY()-F162)&amp;" d",IF(F162=TODAY(),"DUE TODAY","Next in "&amp;(F162-TODAY())&amp;" d"))))</f>
        <v/>
      </c>
      <c r="H162" s="15">
        <f>IF(OR(A162="",N(Settings!$C$6)=0),"",INT((A162-Settings!$C$6)/7)+1)</f>
        <v/>
      </c>
    </row>
    <row r="163">
      <c r="A163" s="9" t="n"/>
      <c r="B163" s="12" t="n"/>
      <c r="C163" s="8" t="n"/>
      <c r="D163" s="8" t="n"/>
      <c r="E163" s="8" t="n"/>
      <c r="F163" s="13">
        <f>IF(A163="","",A163+N(Settings!$C$10))</f>
        <v/>
      </c>
      <c r="G163" s="14">
        <f>IF(A163="","",IF(A163&lt;MAX($A$6:$A$205),"✓ logged",IF(F163&lt;TODAY(),"OVERDUE "&amp;(TODAY()-F163)&amp;" d",IF(F163=TODAY(),"DUE TODAY","Next in "&amp;(F163-TODAY())&amp;" d"))))</f>
        <v/>
      </c>
      <c r="H163" s="15">
        <f>IF(OR(A163="",N(Settings!$C$6)=0),"",INT((A163-Settings!$C$6)/7)+1)</f>
        <v/>
      </c>
    </row>
    <row r="164">
      <c r="A164" s="9" t="n"/>
      <c r="B164" s="12" t="n"/>
      <c r="C164" s="8" t="n"/>
      <c r="D164" s="8" t="n"/>
      <c r="E164" s="8" t="n"/>
      <c r="F164" s="13">
        <f>IF(A164="","",A164+N(Settings!$C$10))</f>
        <v/>
      </c>
      <c r="G164" s="14">
        <f>IF(A164="","",IF(A164&lt;MAX($A$6:$A$205),"✓ logged",IF(F164&lt;TODAY(),"OVERDUE "&amp;(TODAY()-F164)&amp;" d",IF(F164=TODAY(),"DUE TODAY","Next in "&amp;(F164-TODAY())&amp;" d"))))</f>
        <v/>
      </c>
      <c r="H164" s="15">
        <f>IF(OR(A164="",N(Settings!$C$6)=0),"",INT((A164-Settings!$C$6)/7)+1)</f>
        <v/>
      </c>
    </row>
    <row r="165">
      <c r="A165" s="9" t="n"/>
      <c r="B165" s="12" t="n"/>
      <c r="C165" s="8" t="n"/>
      <c r="D165" s="8" t="n"/>
      <c r="E165" s="8" t="n"/>
      <c r="F165" s="13">
        <f>IF(A165="","",A165+N(Settings!$C$10))</f>
        <v/>
      </c>
      <c r="G165" s="14">
        <f>IF(A165="","",IF(A165&lt;MAX($A$6:$A$205),"✓ logged",IF(F165&lt;TODAY(),"OVERDUE "&amp;(TODAY()-F165)&amp;" d",IF(F165=TODAY(),"DUE TODAY","Next in "&amp;(F165-TODAY())&amp;" d"))))</f>
        <v/>
      </c>
      <c r="H165" s="15">
        <f>IF(OR(A165="",N(Settings!$C$6)=0),"",INT((A165-Settings!$C$6)/7)+1)</f>
        <v/>
      </c>
    </row>
    <row r="166">
      <c r="A166" s="9" t="n"/>
      <c r="B166" s="12" t="n"/>
      <c r="C166" s="8" t="n"/>
      <c r="D166" s="8" t="n"/>
      <c r="E166" s="8" t="n"/>
      <c r="F166" s="13">
        <f>IF(A166="","",A166+N(Settings!$C$10))</f>
        <v/>
      </c>
      <c r="G166" s="14">
        <f>IF(A166="","",IF(A166&lt;MAX($A$6:$A$205),"✓ logged",IF(F166&lt;TODAY(),"OVERDUE "&amp;(TODAY()-F166)&amp;" d",IF(F166=TODAY(),"DUE TODAY","Next in "&amp;(F166-TODAY())&amp;" d"))))</f>
        <v/>
      </c>
      <c r="H166" s="15">
        <f>IF(OR(A166="",N(Settings!$C$6)=0),"",INT((A166-Settings!$C$6)/7)+1)</f>
        <v/>
      </c>
    </row>
    <row r="167">
      <c r="A167" s="9" t="n"/>
      <c r="B167" s="12" t="n"/>
      <c r="C167" s="8" t="n"/>
      <c r="D167" s="8" t="n"/>
      <c r="E167" s="8" t="n"/>
      <c r="F167" s="13">
        <f>IF(A167="","",A167+N(Settings!$C$10))</f>
        <v/>
      </c>
      <c r="G167" s="14">
        <f>IF(A167="","",IF(A167&lt;MAX($A$6:$A$205),"✓ logged",IF(F167&lt;TODAY(),"OVERDUE "&amp;(TODAY()-F167)&amp;" d",IF(F167=TODAY(),"DUE TODAY","Next in "&amp;(F167-TODAY())&amp;" d"))))</f>
        <v/>
      </c>
      <c r="H167" s="15">
        <f>IF(OR(A167="",N(Settings!$C$6)=0),"",INT((A167-Settings!$C$6)/7)+1)</f>
        <v/>
      </c>
    </row>
    <row r="168">
      <c r="A168" s="9" t="n"/>
      <c r="B168" s="12" t="n"/>
      <c r="C168" s="8" t="n"/>
      <c r="D168" s="8" t="n"/>
      <c r="E168" s="8" t="n"/>
      <c r="F168" s="13">
        <f>IF(A168="","",A168+N(Settings!$C$10))</f>
        <v/>
      </c>
      <c r="G168" s="14">
        <f>IF(A168="","",IF(A168&lt;MAX($A$6:$A$205),"✓ logged",IF(F168&lt;TODAY(),"OVERDUE "&amp;(TODAY()-F168)&amp;" d",IF(F168=TODAY(),"DUE TODAY","Next in "&amp;(F168-TODAY())&amp;" d"))))</f>
        <v/>
      </c>
      <c r="H168" s="15">
        <f>IF(OR(A168="",N(Settings!$C$6)=0),"",INT((A168-Settings!$C$6)/7)+1)</f>
        <v/>
      </c>
    </row>
    <row r="169">
      <c r="A169" s="9" t="n"/>
      <c r="B169" s="12" t="n"/>
      <c r="C169" s="8" t="n"/>
      <c r="D169" s="8" t="n"/>
      <c r="E169" s="8" t="n"/>
      <c r="F169" s="13">
        <f>IF(A169="","",A169+N(Settings!$C$10))</f>
        <v/>
      </c>
      <c r="G169" s="14">
        <f>IF(A169="","",IF(A169&lt;MAX($A$6:$A$205),"✓ logged",IF(F169&lt;TODAY(),"OVERDUE "&amp;(TODAY()-F169)&amp;" d",IF(F169=TODAY(),"DUE TODAY","Next in "&amp;(F169-TODAY())&amp;" d"))))</f>
        <v/>
      </c>
      <c r="H169" s="15">
        <f>IF(OR(A169="",N(Settings!$C$6)=0),"",INT((A169-Settings!$C$6)/7)+1)</f>
        <v/>
      </c>
    </row>
    <row r="170">
      <c r="A170" s="9" t="n"/>
      <c r="B170" s="12" t="n"/>
      <c r="C170" s="8" t="n"/>
      <c r="D170" s="8" t="n"/>
      <c r="E170" s="8" t="n"/>
      <c r="F170" s="13">
        <f>IF(A170="","",A170+N(Settings!$C$10))</f>
        <v/>
      </c>
      <c r="G170" s="14">
        <f>IF(A170="","",IF(A170&lt;MAX($A$6:$A$205),"✓ logged",IF(F170&lt;TODAY(),"OVERDUE "&amp;(TODAY()-F170)&amp;" d",IF(F170=TODAY(),"DUE TODAY","Next in "&amp;(F170-TODAY())&amp;" d"))))</f>
        <v/>
      </c>
      <c r="H170" s="15">
        <f>IF(OR(A170="",N(Settings!$C$6)=0),"",INT((A170-Settings!$C$6)/7)+1)</f>
        <v/>
      </c>
    </row>
    <row r="171">
      <c r="A171" s="9" t="n"/>
      <c r="B171" s="12" t="n"/>
      <c r="C171" s="8" t="n"/>
      <c r="D171" s="8" t="n"/>
      <c r="E171" s="8" t="n"/>
      <c r="F171" s="13">
        <f>IF(A171="","",A171+N(Settings!$C$10))</f>
        <v/>
      </c>
      <c r="G171" s="14">
        <f>IF(A171="","",IF(A171&lt;MAX($A$6:$A$205),"✓ logged",IF(F171&lt;TODAY(),"OVERDUE "&amp;(TODAY()-F171)&amp;" d",IF(F171=TODAY(),"DUE TODAY","Next in "&amp;(F171-TODAY())&amp;" d"))))</f>
        <v/>
      </c>
      <c r="H171" s="15">
        <f>IF(OR(A171="",N(Settings!$C$6)=0),"",INT((A171-Settings!$C$6)/7)+1)</f>
        <v/>
      </c>
    </row>
    <row r="172">
      <c r="A172" s="9" t="n"/>
      <c r="B172" s="12" t="n"/>
      <c r="C172" s="8" t="n"/>
      <c r="D172" s="8" t="n"/>
      <c r="E172" s="8" t="n"/>
      <c r="F172" s="13">
        <f>IF(A172="","",A172+N(Settings!$C$10))</f>
        <v/>
      </c>
      <c r="G172" s="14">
        <f>IF(A172="","",IF(A172&lt;MAX($A$6:$A$205),"✓ logged",IF(F172&lt;TODAY(),"OVERDUE "&amp;(TODAY()-F172)&amp;" d",IF(F172=TODAY(),"DUE TODAY","Next in "&amp;(F172-TODAY())&amp;" d"))))</f>
        <v/>
      </c>
      <c r="H172" s="15">
        <f>IF(OR(A172="",N(Settings!$C$6)=0),"",INT((A172-Settings!$C$6)/7)+1)</f>
        <v/>
      </c>
    </row>
    <row r="173">
      <c r="A173" s="9" t="n"/>
      <c r="B173" s="12" t="n"/>
      <c r="C173" s="8" t="n"/>
      <c r="D173" s="8" t="n"/>
      <c r="E173" s="8" t="n"/>
      <c r="F173" s="13">
        <f>IF(A173="","",A173+N(Settings!$C$10))</f>
        <v/>
      </c>
      <c r="G173" s="14">
        <f>IF(A173="","",IF(A173&lt;MAX($A$6:$A$205),"✓ logged",IF(F173&lt;TODAY(),"OVERDUE "&amp;(TODAY()-F173)&amp;" d",IF(F173=TODAY(),"DUE TODAY","Next in "&amp;(F173-TODAY())&amp;" d"))))</f>
        <v/>
      </c>
      <c r="H173" s="15">
        <f>IF(OR(A173="",N(Settings!$C$6)=0),"",INT((A173-Settings!$C$6)/7)+1)</f>
        <v/>
      </c>
    </row>
    <row r="174">
      <c r="A174" s="9" t="n"/>
      <c r="B174" s="12" t="n"/>
      <c r="C174" s="8" t="n"/>
      <c r="D174" s="8" t="n"/>
      <c r="E174" s="8" t="n"/>
      <c r="F174" s="13">
        <f>IF(A174="","",A174+N(Settings!$C$10))</f>
        <v/>
      </c>
      <c r="G174" s="14">
        <f>IF(A174="","",IF(A174&lt;MAX($A$6:$A$205),"✓ logged",IF(F174&lt;TODAY(),"OVERDUE "&amp;(TODAY()-F174)&amp;" d",IF(F174=TODAY(),"DUE TODAY","Next in "&amp;(F174-TODAY())&amp;" d"))))</f>
        <v/>
      </c>
      <c r="H174" s="15">
        <f>IF(OR(A174="",N(Settings!$C$6)=0),"",INT((A174-Settings!$C$6)/7)+1)</f>
        <v/>
      </c>
    </row>
    <row r="175">
      <c r="A175" s="9" t="n"/>
      <c r="B175" s="12" t="n"/>
      <c r="C175" s="8" t="n"/>
      <c r="D175" s="8" t="n"/>
      <c r="E175" s="8" t="n"/>
      <c r="F175" s="13">
        <f>IF(A175="","",A175+N(Settings!$C$10))</f>
        <v/>
      </c>
      <c r="G175" s="14">
        <f>IF(A175="","",IF(A175&lt;MAX($A$6:$A$205),"✓ logged",IF(F175&lt;TODAY(),"OVERDUE "&amp;(TODAY()-F175)&amp;" d",IF(F175=TODAY(),"DUE TODAY","Next in "&amp;(F175-TODAY())&amp;" d"))))</f>
        <v/>
      </c>
      <c r="H175" s="15">
        <f>IF(OR(A175="",N(Settings!$C$6)=0),"",INT((A175-Settings!$C$6)/7)+1)</f>
        <v/>
      </c>
    </row>
    <row r="176">
      <c r="A176" s="9" t="n"/>
      <c r="B176" s="12" t="n"/>
      <c r="C176" s="8" t="n"/>
      <c r="D176" s="8" t="n"/>
      <c r="E176" s="8" t="n"/>
      <c r="F176" s="13">
        <f>IF(A176="","",A176+N(Settings!$C$10))</f>
        <v/>
      </c>
      <c r="G176" s="14">
        <f>IF(A176="","",IF(A176&lt;MAX($A$6:$A$205),"✓ logged",IF(F176&lt;TODAY(),"OVERDUE "&amp;(TODAY()-F176)&amp;" d",IF(F176=TODAY(),"DUE TODAY","Next in "&amp;(F176-TODAY())&amp;" d"))))</f>
        <v/>
      </c>
      <c r="H176" s="15">
        <f>IF(OR(A176="",N(Settings!$C$6)=0),"",INT((A176-Settings!$C$6)/7)+1)</f>
        <v/>
      </c>
    </row>
    <row r="177">
      <c r="A177" s="9" t="n"/>
      <c r="B177" s="12" t="n"/>
      <c r="C177" s="8" t="n"/>
      <c r="D177" s="8" t="n"/>
      <c r="E177" s="8" t="n"/>
      <c r="F177" s="13">
        <f>IF(A177="","",A177+N(Settings!$C$10))</f>
        <v/>
      </c>
      <c r="G177" s="14">
        <f>IF(A177="","",IF(A177&lt;MAX($A$6:$A$205),"✓ logged",IF(F177&lt;TODAY(),"OVERDUE "&amp;(TODAY()-F177)&amp;" d",IF(F177=TODAY(),"DUE TODAY","Next in "&amp;(F177-TODAY())&amp;" d"))))</f>
        <v/>
      </c>
      <c r="H177" s="15">
        <f>IF(OR(A177="",N(Settings!$C$6)=0),"",INT((A177-Settings!$C$6)/7)+1)</f>
        <v/>
      </c>
    </row>
    <row r="178">
      <c r="A178" s="9" t="n"/>
      <c r="B178" s="12" t="n"/>
      <c r="C178" s="8" t="n"/>
      <c r="D178" s="8" t="n"/>
      <c r="E178" s="8" t="n"/>
      <c r="F178" s="13">
        <f>IF(A178="","",A178+N(Settings!$C$10))</f>
        <v/>
      </c>
      <c r="G178" s="14">
        <f>IF(A178="","",IF(A178&lt;MAX($A$6:$A$205),"✓ logged",IF(F178&lt;TODAY(),"OVERDUE "&amp;(TODAY()-F178)&amp;" d",IF(F178=TODAY(),"DUE TODAY","Next in "&amp;(F178-TODAY())&amp;" d"))))</f>
        <v/>
      </c>
      <c r="H178" s="15">
        <f>IF(OR(A178="",N(Settings!$C$6)=0),"",INT((A178-Settings!$C$6)/7)+1)</f>
        <v/>
      </c>
    </row>
    <row r="179">
      <c r="A179" s="9" t="n"/>
      <c r="B179" s="12" t="n"/>
      <c r="C179" s="8" t="n"/>
      <c r="D179" s="8" t="n"/>
      <c r="E179" s="8" t="n"/>
      <c r="F179" s="13">
        <f>IF(A179="","",A179+N(Settings!$C$10))</f>
        <v/>
      </c>
      <c r="G179" s="14">
        <f>IF(A179="","",IF(A179&lt;MAX($A$6:$A$205),"✓ logged",IF(F179&lt;TODAY(),"OVERDUE "&amp;(TODAY()-F179)&amp;" d",IF(F179=TODAY(),"DUE TODAY","Next in "&amp;(F179-TODAY())&amp;" d"))))</f>
        <v/>
      </c>
      <c r="H179" s="15">
        <f>IF(OR(A179="",N(Settings!$C$6)=0),"",INT((A179-Settings!$C$6)/7)+1)</f>
        <v/>
      </c>
    </row>
    <row r="180">
      <c r="A180" s="9" t="n"/>
      <c r="B180" s="12" t="n"/>
      <c r="C180" s="8" t="n"/>
      <c r="D180" s="8" t="n"/>
      <c r="E180" s="8" t="n"/>
      <c r="F180" s="13">
        <f>IF(A180="","",A180+N(Settings!$C$10))</f>
        <v/>
      </c>
      <c r="G180" s="14">
        <f>IF(A180="","",IF(A180&lt;MAX($A$6:$A$205),"✓ logged",IF(F180&lt;TODAY(),"OVERDUE "&amp;(TODAY()-F180)&amp;" d",IF(F180=TODAY(),"DUE TODAY","Next in "&amp;(F180-TODAY())&amp;" d"))))</f>
        <v/>
      </c>
      <c r="H180" s="15">
        <f>IF(OR(A180="",N(Settings!$C$6)=0),"",INT((A180-Settings!$C$6)/7)+1)</f>
        <v/>
      </c>
    </row>
    <row r="181">
      <c r="A181" s="9" t="n"/>
      <c r="B181" s="12" t="n"/>
      <c r="C181" s="8" t="n"/>
      <c r="D181" s="8" t="n"/>
      <c r="E181" s="8" t="n"/>
      <c r="F181" s="13">
        <f>IF(A181="","",A181+N(Settings!$C$10))</f>
        <v/>
      </c>
      <c r="G181" s="14">
        <f>IF(A181="","",IF(A181&lt;MAX($A$6:$A$205),"✓ logged",IF(F181&lt;TODAY(),"OVERDUE "&amp;(TODAY()-F181)&amp;" d",IF(F181=TODAY(),"DUE TODAY","Next in "&amp;(F181-TODAY())&amp;" d"))))</f>
        <v/>
      </c>
      <c r="H181" s="15">
        <f>IF(OR(A181="",N(Settings!$C$6)=0),"",INT((A181-Settings!$C$6)/7)+1)</f>
        <v/>
      </c>
    </row>
    <row r="182">
      <c r="A182" s="9" t="n"/>
      <c r="B182" s="12" t="n"/>
      <c r="C182" s="8" t="n"/>
      <c r="D182" s="8" t="n"/>
      <c r="E182" s="8" t="n"/>
      <c r="F182" s="13">
        <f>IF(A182="","",A182+N(Settings!$C$10))</f>
        <v/>
      </c>
      <c r="G182" s="14">
        <f>IF(A182="","",IF(A182&lt;MAX($A$6:$A$205),"✓ logged",IF(F182&lt;TODAY(),"OVERDUE "&amp;(TODAY()-F182)&amp;" d",IF(F182=TODAY(),"DUE TODAY","Next in "&amp;(F182-TODAY())&amp;" d"))))</f>
        <v/>
      </c>
      <c r="H182" s="15">
        <f>IF(OR(A182="",N(Settings!$C$6)=0),"",INT((A182-Settings!$C$6)/7)+1)</f>
        <v/>
      </c>
    </row>
    <row r="183">
      <c r="A183" s="9" t="n"/>
      <c r="B183" s="12" t="n"/>
      <c r="C183" s="8" t="n"/>
      <c r="D183" s="8" t="n"/>
      <c r="E183" s="8" t="n"/>
      <c r="F183" s="13">
        <f>IF(A183="","",A183+N(Settings!$C$10))</f>
        <v/>
      </c>
      <c r="G183" s="14">
        <f>IF(A183="","",IF(A183&lt;MAX($A$6:$A$205),"✓ logged",IF(F183&lt;TODAY(),"OVERDUE "&amp;(TODAY()-F183)&amp;" d",IF(F183=TODAY(),"DUE TODAY","Next in "&amp;(F183-TODAY())&amp;" d"))))</f>
        <v/>
      </c>
      <c r="H183" s="15">
        <f>IF(OR(A183="",N(Settings!$C$6)=0),"",INT((A183-Settings!$C$6)/7)+1)</f>
        <v/>
      </c>
    </row>
    <row r="184">
      <c r="A184" s="9" t="n"/>
      <c r="B184" s="12" t="n"/>
      <c r="C184" s="8" t="n"/>
      <c r="D184" s="8" t="n"/>
      <c r="E184" s="8" t="n"/>
      <c r="F184" s="13">
        <f>IF(A184="","",A184+N(Settings!$C$10))</f>
        <v/>
      </c>
      <c r="G184" s="14">
        <f>IF(A184="","",IF(A184&lt;MAX($A$6:$A$205),"✓ logged",IF(F184&lt;TODAY(),"OVERDUE "&amp;(TODAY()-F184)&amp;" d",IF(F184=TODAY(),"DUE TODAY","Next in "&amp;(F184-TODAY())&amp;" d"))))</f>
        <v/>
      </c>
      <c r="H184" s="15">
        <f>IF(OR(A184="",N(Settings!$C$6)=0),"",INT((A184-Settings!$C$6)/7)+1)</f>
        <v/>
      </c>
    </row>
    <row r="185">
      <c r="A185" s="9" t="n"/>
      <c r="B185" s="12" t="n"/>
      <c r="C185" s="8" t="n"/>
      <c r="D185" s="8" t="n"/>
      <c r="E185" s="8" t="n"/>
      <c r="F185" s="13">
        <f>IF(A185="","",A185+N(Settings!$C$10))</f>
        <v/>
      </c>
      <c r="G185" s="14">
        <f>IF(A185="","",IF(A185&lt;MAX($A$6:$A$205),"✓ logged",IF(F185&lt;TODAY(),"OVERDUE "&amp;(TODAY()-F185)&amp;" d",IF(F185=TODAY(),"DUE TODAY","Next in "&amp;(F185-TODAY())&amp;" d"))))</f>
        <v/>
      </c>
      <c r="H185" s="15">
        <f>IF(OR(A185="",N(Settings!$C$6)=0),"",INT((A185-Settings!$C$6)/7)+1)</f>
        <v/>
      </c>
    </row>
    <row r="186">
      <c r="A186" s="9" t="n"/>
      <c r="B186" s="12" t="n"/>
      <c r="C186" s="8" t="n"/>
      <c r="D186" s="8" t="n"/>
      <c r="E186" s="8" t="n"/>
      <c r="F186" s="13">
        <f>IF(A186="","",A186+N(Settings!$C$10))</f>
        <v/>
      </c>
      <c r="G186" s="14">
        <f>IF(A186="","",IF(A186&lt;MAX($A$6:$A$205),"✓ logged",IF(F186&lt;TODAY(),"OVERDUE "&amp;(TODAY()-F186)&amp;" d",IF(F186=TODAY(),"DUE TODAY","Next in "&amp;(F186-TODAY())&amp;" d"))))</f>
        <v/>
      </c>
      <c r="H186" s="15">
        <f>IF(OR(A186="",N(Settings!$C$6)=0),"",INT((A186-Settings!$C$6)/7)+1)</f>
        <v/>
      </c>
    </row>
    <row r="187">
      <c r="A187" s="9" t="n"/>
      <c r="B187" s="12" t="n"/>
      <c r="C187" s="8" t="n"/>
      <c r="D187" s="8" t="n"/>
      <c r="E187" s="8" t="n"/>
      <c r="F187" s="13">
        <f>IF(A187="","",A187+N(Settings!$C$10))</f>
        <v/>
      </c>
      <c r="G187" s="14">
        <f>IF(A187="","",IF(A187&lt;MAX($A$6:$A$205),"✓ logged",IF(F187&lt;TODAY(),"OVERDUE "&amp;(TODAY()-F187)&amp;" d",IF(F187=TODAY(),"DUE TODAY","Next in "&amp;(F187-TODAY())&amp;" d"))))</f>
        <v/>
      </c>
      <c r="H187" s="15">
        <f>IF(OR(A187="",N(Settings!$C$6)=0),"",INT((A187-Settings!$C$6)/7)+1)</f>
        <v/>
      </c>
    </row>
    <row r="188">
      <c r="A188" s="9" t="n"/>
      <c r="B188" s="12" t="n"/>
      <c r="C188" s="8" t="n"/>
      <c r="D188" s="8" t="n"/>
      <c r="E188" s="8" t="n"/>
      <c r="F188" s="13">
        <f>IF(A188="","",A188+N(Settings!$C$10))</f>
        <v/>
      </c>
      <c r="G188" s="14">
        <f>IF(A188="","",IF(A188&lt;MAX($A$6:$A$205),"✓ logged",IF(F188&lt;TODAY(),"OVERDUE "&amp;(TODAY()-F188)&amp;" d",IF(F188=TODAY(),"DUE TODAY","Next in "&amp;(F188-TODAY())&amp;" d"))))</f>
        <v/>
      </c>
      <c r="H188" s="15">
        <f>IF(OR(A188="",N(Settings!$C$6)=0),"",INT((A188-Settings!$C$6)/7)+1)</f>
        <v/>
      </c>
    </row>
    <row r="189">
      <c r="A189" s="9" t="n"/>
      <c r="B189" s="12" t="n"/>
      <c r="C189" s="8" t="n"/>
      <c r="D189" s="8" t="n"/>
      <c r="E189" s="8" t="n"/>
      <c r="F189" s="13">
        <f>IF(A189="","",A189+N(Settings!$C$10))</f>
        <v/>
      </c>
      <c r="G189" s="14">
        <f>IF(A189="","",IF(A189&lt;MAX($A$6:$A$205),"✓ logged",IF(F189&lt;TODAY(),"OVERDUE "&amp;(TODAY()-F189)&amp;" d",IF(F189=TODAY(),"DUE TODAY","Next in "&amp;(F189-TODAY())&amp;" d"))))</f>
        <v/>
      </c>
      <c r="H189" s="15">
        <f>IF(OR(A189="",N(Settings!$C$6)=0),"",INT((A189-Settings!$C$6)/7)+1)</f>
        <v/>
      </c>
    </row>
    <row r="190">
      <c r="A190" s="9" t="n"/>
      <c r="B190" s="12" t="n"/>
      <c r="C190" s="8" t="n"/>
      <c r="D190" s="8" t="n"/>
      <c r="E190" s="8" t="n"/>
      <c r="F190" s="13">
        <f>IF(A190="","",A190+N(Settings!$C$10))</f>
        <v/>
      </c>
      <c r="G190" s="14">
        <f>IF(A190="","",IF(A190&lt;MAX($A$6:$A$205),"✓ logged",IF(F190&lt;TODAY(),"OVERDUE "&amp;(TODAY()-F190)&amp;" d",IF(F190=TODAY(),"DUE TODAY","Next in "&amp;(F190-TODAY())&amp;" d"))))</f>
        <v/>
      </c>
      <c r="H190" s="15">
        <f>IF(OR(A190="",N(Settings!$C$6)=0),"",INT((A190-Settings!$C$6)/7)+1)</f>
        <v/>
      </c>
    </row>
    <row r="191">
      <c r="A191" s="9" t="n"/>
      <c r="B191" s="12" t="n"/>
      <c r="C191" s="8" t="n"/>
      <c r="D191" s="8" t="n"/>
      <c r="E191" s="8" t="n"/>
      <c r="F191" s="13">
        <f>IF(A191="","",A191+N(Settings!$C$10))</f>
        <v/>
      </c>
      <c r="G191" s="14">
        <f>IF(A191="","",IF(A191&lt;MAX($A$6:$A$205),"✓ logged",IF(F191&lt;TODAY(),"OVERDUE "&amp;(TODAY()-F191)&amp;" d",IF(F191=TODAY(),"DUE TODAY","Next in "&amp;(F191-TODAY())&amp;" d"))))</f>
        <v/>
      </c>
      <c r="H191" s="15">
        <f>IF(OR(A191="",N(Settings!$C$6)=0),"",INT((A191-Settings!$C$6)/7)+1)</f>
        <v/>
      </c>
    </row>
    <row r="192">
      <c r="A192" s="9" t="n"/>
      <c r="B192" s="12" t="n"/>
      <c r="C192" s="8" t="n"/>
      <c r="D192" s="8" t="n"/>
      <c r="E192" s="8" t="n"/>
      <c r="F192" s="13">
        <f>IF(A192="","",A192+N(Settings!$C$10))</f>
        <v/>
      </c>
      <c r="G192" s="14">
        <f>IF(A192="","",IF(A192&lt;MAX($A$6:$A$205),"✓ logged",IF(F192&lt;TODAY(),"OVERDUE "&amp;(TODAY()-F192)&amp;" d",IF(F192=TODAY(),"DUE TODAY","Next in "&amp;(F192-TODAY())&amp;" d"))))</f>
        <v/>
      </c>
      <c r="H192" s="15">
        <f>IF(OR(A192="",N(Settings!$C$6)=0),"",INT((A192-Settings!$C$6)/7)+1)</f>
        <v/>
      </c>
    </row>
    <row r="193">
      <c r="A193" s="9" t="n"/>
      <c r="B193" s="12" t="n"/>
      <c r="C193" s="8" t="n"/>
      <c r="D193" s="8" t="n"/>
      <c r="E193" s="8" t="n"/>
      <c r="F193" s="13">
        <f>IF(A193="","",A193+N(Settings!$C$10))</f>
        <v/>
      </c>
      <c r="G193" s="14">
        <f>IF(A193="","",IF(A193&lt;MAX($A$6:$A$205),"✓ logged",IF(F193&lt;TODAY(),"OVERDUE "&amp;(TODAY()-F193)&amp;" d",IF(F193=TODAY(),"DUE TODAY","Next in "&amp;(F193-TODAY())&amp;" d"))))</f>
        <v/>
      </c>
      <c r="H193" s="15">
        <f>IF(OR(A193="",N(Settings!$C$6)=0),"",INT((A193-Settings!$C$6)/7)+1)</f>
        <v/>
      </c>
    </row>
    <row r="194">
      <c r="A194" s="9" t="n"/>
      <c r="B194" s="12" t="n"/>
      <c r="C194" s="8" t="n"/>
      <c r="D194" s="8" t="n"/>
      <c r="E194" s="8" t="n"/>
      <c r="F194" s="13">
        <f>IF(A194="","",A194+N(Settings!$C$10))</f>
        <v/>
      </c>
      <c r="G194" s="14">
        <f>IF(A194="","",IF(A194&lt;MAX($A$6:$A$205),"✓ logged",IF(F194&lt;TODAY(),"OVERDUE "&amp;(TODAY()-F194)&amp;" d",IF(F194=TODAY(),"DUE TODAY","Next in "&amp;(F194-TODAY())&amp;" d"))))</f>
        <v/>
      </c>
      <c r="H194" s="15">
        <f>IF(OR(A194="",N(Settings!$C$6)=0),"",INT((A194-Settings!$C$6)/7)+1)</f>
        <v/>
      </c>
    </row>
    <row r="195">
      <c r="A195" s="9" t="n"/>
      <c r="B195" s="12" t="n"/>
      <c r="C195" s="8" t="n"/>
      <c r="D195" s="8" t="n"/>
      <c r="E195" s="8" t="n"/>
      <c r="F195" s="13">
        <f>IF(A195="","",A195+N(Settings!$C$10))</f>
        <v/>
      </c>
      <c r="G195" s="14">
        <f>IF(A195="","",IF(A195&lt;MAX($A$6:$A$205),"✓ logged",IF(F195&lt;TODAY(),"OVERDUE "&amp;(TODAY()-F195)&amp;" d",IF(F195=TODAY(),"DUE TODAY","Next in "&amp;(F195-TODAY())&amp;" d"))))</f>
        <v/>
      </c>
      <c r="H195" s="15">
        <f>IF(OR(A195="",N(Settings!$C$6)=0),"",INT((A195-Settings!$C$6)/7)+1)</f>
        <v/>
      </c>
    </row>
    <row r="196">
      <c r="A196" s="9" t="n"/>
      <c r="B196" s="12" t="n"/>
      <c r="C196" s="8" t="n"/>
      <c r="D196" s="8" t="n"/>
      <c r="E196" s="8" t="n"/>
      <c r="F196" s="13">
        <f>IF(A196="","",A196+N(Settings!$C$10))</f>
        <v/>
      </c>
      <c r="G196" s="14">
        <f>IF(A196="","",IF(A196&lt;MAX($A$6:$A$205),"✓ logged",IF(F196&lt;TODAY(),"OVERDUE "&amp;(TODAY()-F196)&amp;" d",IF(F196=TODAY(),"DUE TODAY","Next in "&amp;(F196-TODAY())&amp;" d"))))</f>
        <v/>
      </c>
      <c r="H196" s="15">
        <f>IF(OR(A196="",N(Settings!$C$6)=0),"",INT((A196-Settings!$C$6)/7)+1)</f>
        <v/>
      </c>
    </row>
    <row r="197">
      <c r="A197" s="9" t="n"/>
      <c r="B197" s="12" t="n"/>
      <c r="C197" s="8" t="n"/>
      <c r="D197" s="8" t="n"/>
      <c r="E197" s="8" t="n"/>
      <c r="F197" s="13">
        <f>IF(A197="","",A197+N(Settings!$C$10))</f>
        <v/>
      </c>
      <c r="G197" s="14">
        <f>IF(A197="","",IF(A197&lt;MAX($A$6:$A$205),"✓ logged",IF(F197&lt;TODAY(),"OVERDUE "&amp;(TODAY()-F197)&amp;" d",IF(F197=TODAY(),"DUE TODAY","Next in "&amp;(F197-TODAY())&amp;" d"))))</f>
        <v/>
      </c>
      <c r="H197" s="15">
        <f>IF(OR(A197="",N(Settings!$C$6)=0),"",INT((A197-Settings!$C$6)/7)+1)</f>
        <v/>
      </c>
    </row>
    <row r="198">
      <c r="A198" s="9" t="n"/>
      <c r="B198" s="12" t="n"/>
      <c r="C198" s="8" t="n"/>
      <c r="D198" s="8" t="n"/>
      <c r="E198" s="8" t="n"/>
      <c r="F198" s="13">
        <f>IF(A198="","",A198+N(Settings!$C$10))</f>
        <v/>
      </c>
      <c r="G198" s="14">
        <f>IF(A198="","",IF(A198&lt;MAX($A$6:$A$205),"✓ logged",IF(F198&lt;TODAY(),"OVERDUE "&amp;(TODAY()-F198)&amp;" d",IF(F198=TODAY(),"DUE TODAY","Next in "&amp;(F198-TODAY())&amp;" d"))))</f>
        <v/>
      </c>
      <c r="H198" s="15">
        <f>IF(OR(A198="",N(Settings!$C$6)=0),"",INT((A198-Settings!$C$6)/7)+1)</f>
        <v/>
      </c>
    </row>
    <row r="199">
      <c r="A199" s="9" t="n"/>
      <c r="B199" s="12" t="n"/>
      <c r="C199" s="8" t="n"/>
      <c r="D199" s="8" t="n"/>
      <c r="E199" s="8" t="n"/>
      <c r="F199" s="13">
        <f>IF(A199="","",A199+N(Settings!$C$10))</f>
        <v/>
      </c>
      <c r="G199" s="14">
        <f>IF(A199="","",IF(A199&lt;MAX($A$6:$A$205),"✓ logged",IF(F199&lt;TODAY(),"OVERDUE "&amp;(TODAY()-F199)&amp;" d",IF(F199=TODAY(),"DUE TODAY","Next in "&amp;(F199-TODAY())&amp;" d"))))</f>
        <v/>
      </c>
      <c r="H199" s="15">
        <f>IF(OR(A199="",N(Settings!$C$6)=0),"",INT((A199-Settings!$C$6)/7)+1)</f>
        <v/>
      </c>
    </row>
    <row r="200">
      <c r="A200" s="9" t="n"/>
      <c r="B200" s="12" t="n"/>
      <c r="C200" s="8" t="n"/>
      <c r="D200" s="8" t="n"/>
      <c r="E200" s="8" t="n"/>
      <c r="F200" s="13">
        <f>IF(A200="","",A200+N(Settings!$C$10))</f>
        <v/>
      </c>
      <c r="G200" s="14">
        <f>IF(A200="","",IF(A200&lt;MAX($A$6:$A$205),"✓ logged",IF(F200&lt;TODAY(),"OVERDUE "&amp;(TODAY()-F200)&amp;" d",IF(F200=TODAY(),"DUE TODAY","Next in "&amp;(F200-TODAY())&amp;" d"))))</f>
        <v/>
      </c>
      <c r="H200" s="15">
        <f>IF(OR(A200="",N(Settings!$C$6)=0),"",INT((A200-Settings!$C$6)/7)+1)</f>
        <v/>
      </c>
    </row>
    <row r="201">
      <c r="A201" s="9" t="n"/>
      <c r="B201" s="12" t="n"/>
      <c r="C201" s="8" t="n"/>
      <c r="D201" s="8" t="n"/>
      <c r="E201" s="8" t="n"/>
      <c r="F201" s="13">
        <f>IF(A201="","",A201+N(Settings!$C$10))</f>
        <v/>
      </c>
      <c r="G201" s="14">
        <f>IF(A201="","",IF(A201&lt;MAX($A$6:$A$205),"✓ logged",IF(F201&lt;TODAY(),"OVERDUE "&amp;(TODAY()-F201)&amp;" d",IF(F201=TODAY(),"DUE TODAY","Next in "&amp;(F201-TODAY())&amp;" d"))))</f>
        <v/>
      </c>
      <c r="H201" s="15">
        <f>IF(OR(A201="",N(Settings!$C$6)=0),"",INT((A201-Settings!$C$6)/7)+1)</f>
        <v/>
      </c>
    </row>
    <row r="202">
      <c r="A202" s="9" t="n"/>
      <c r="B202" s="12" t="n"/>
      <c r="C202" s="8" t="n"/>
      <c r="D202" s="8" t="n"/>
      <c r="E202" s="8" t="n"/>
      <c r="F202" s="13">
        <f>IF(A202="","",A202+N(Settings!$C$10))</f>
        <v/>
      </c>
      <c r="G202" s="14">
        <f>IF(A202="","",IF(A202&lt;MAX($A$6:$A$205),"✓ logged",IF(F202&lt;TODAY(),"OVERDUE "&amp;(TODAY()-F202)&amp;" d",IF(F202=TODAY(),"DUE TODAY","Next in "&amp;(F202-TODAY())&amp;" d"))))</f>
        <v/>
      </c>
      <c r="H202" s="15">
        <f>IF(OR(A202="",N(Settings!$C$6)=0),"",INT((A202-Settings!$C$6)/7)+1)</f>
        <v/>
      </c>
    </row>
    <row r="203">
      <c r="A203" s="9" t="n"/>
      <c r="B203" s="12" t="n"/>
      <c r="C203" s="8" t="n"/>
      <c r="D203" s="8" t="n"/>
      <c r="E203" s="8" t="n"/>
      <c r="F203" s="13">
        <f>IF(A203="","",A203+N(Settings!$C$10))</f>
        <v/>
      </c>
      <c r="G203" s="14">
        <f>IF(A203="","",IF(A203&lt;MAX($A$6:$A$205),"✓ logged",IF(F203&lt;TODAY(),"OVERDUE "&amp;(TODAY()-F203)&amp;" d",IF(F203=TODAY(),"DUE TODAY","Next in "&amp;(F203-TODAY())&amp;" d"))))</f>
        <v/>
      </c>
      <c r="H203" s="15">
        <f>IF(OR(A203="",N(Settings!$C$6)=0),"",INT((A203-Settings!$C$6)/7)+1)</f>
        <v/>
      </c>
    </row>
    <row r="204">
      <c r="A204" s="9" t="n"/>
      <c r="B204" s="12" t="n"/>
      <c r="C204" s="8" t="n"/>
      <c r="D204" s="8" t="n"/>
      <c r="E204" s="8" t="n"/>
      <c r="F204" s="13">
        <f>IF(A204="","",A204+N(Settings!$C$10))</f>
        <v/>
      </c>
      <c r="G204" s="14">
        <f>IF(A204="","",IF(A204&lt;MAX($A$6:$A$205),"✓ logged",IF(F204&lt;TODAY(),"OVERDUE "&amp;(TODAY()-F204)&amp;" d",IF(F204=TODAY(),"DUE TODAY","Next in "&amp;(F204-TODAY())&amp;" d"))))</f>
        <v/>
      </c>
      <c r="H204" s="15">
        <f>IF(OR(A204="",N(Settings!$C$6)=0),"",INT((A204-Settings!$C$6)/7)+1)</f>
        <v/>
      </c>
    </row>
    <row r="205">
      <c r="A205" s="9" t="n"/>
      <c r="B205" s="12" t="n"/>
      <c r="C205" s="8" t="n"/>
      <c r="D205" s="8" t="n"/>
      <c r="E205" s="8" t="n"/>
      <c r="F205" s="13">
        <f>IF(A205="","",A205+N(Settings!$C$10))</f>
        <v/>
      </c>
      <c r="G205" s="14">
        <f>IF(A205="","",IF(A205&lt;MAX($A$6:$A$205),"✓ logged",IF(F205&lt;TODAY(),"OVERDUE "&amp;(TODAY()-F205)&amp;" d",IF(F205=TODAY(),"DUE TODAY","Next in "&amp;(F205-TODAY())&amp;" d"))))</f>
        <v/>
      </c>
      <c r="H205" s="15">
        <f>IF(OR(A205="",N(Settings!$C$6)=0),"",INT((A205-Settings!$C$6)/7)+1)</f>
        <v/>
      </c>
    </row>
  </sheetData>
  <conditionalFormatting sqref="G6:G205">
    <cfRule type="expression" priority="1" dxfId="0">
      <formula>LEFT(G6,7)="OVERDUE"</formula>
    </cfRule>
    <cfRule type="expression" priority="2" dxfId="1">
      <formula>G6="DUE TODAY"</formula>
    </cfRule>
    <cfRule type="expression" priority="3" dxfId="2">
      <formula>LEFT(G6,4)="Next"</formula>
    </cfRule>
  </conditionalFormatting>
  <dataValidations count="1">
    <dataValidation sqref="D6:D205" showDropDown="0" showInputMessage="0" showErrorMessage="0" allowBlank="0" type="list">
      <formula1>"Taken,Missed,Skipped"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5"/>
  <sheetViews>
    <sheetView workbookViewId="0">
      <pane ySplit="5" topLeftCell="A6" activePane="bottomLeft" state="frozen"/>
      <selection pane="bottomLeft" activeCell="A1" sqref="A1"/>
    </sheetView>
  </sheetViews>
  <sheetFormatPr baseColWidth="8" defaultRowHeight="15"/>
  <cols>
    <col width="14" customWidth="1" min="1" max="1"/>
    <col width="10" customWidth="1" min="2" max="2"/>
    <col width="12" customWidth="1" min="3" max="3"/>
    <col width="12" customWidth="1" min="4" max="4"/>
    <col width="9" customWidth="1" min="5" max="5"/>
    <col width="9" customWidth="1" min="6" max="6"/>
    <col width="30" customWidth="1" min="7" max="7"/>
  </cols>
  <sheetData>
    <row r="1">
      <c r="A1" s="1" t="inlineStr">
        <is>
          <t>Weight Log</t>
        </is>
      </c>
    </row>
    <row r="2">
      <c r="A2" s="2" t="inlineStr">
        <is>
          <t>Same time of day, once or twice a week.</t>
        </is>
      </c>
    </row>
    <row r="5" ht="30" customHeight="1">
      <c r="A5" s="11" t="inlineStr">
        <is>
          <t>Date</t>
        </is>
      </c>
      <c r="B5" s="11">
        <f>"Weight ("&amp;Settings!$C$5&amp;")"</f>
        <v/>
      </c>
      <c r="C5" s="11" t="inlineStr">
        <is>
          <t>Change since start</t>
        </is>
      </c>
      <c r="D5" s="11" t="inlineStr">
        <is>
          <t>Change since previous</t>
        </is>
      </c>
      <c r="E5" s="11" t="inlineStr">
        <is>
          <t>% lost</t>
        </is>
      </c>
      <c r="F5" s="11" t="inlineStr">
        <is>
          <t>To goal</t>
        </is>
      </c>
      <c r="G5" s="11" t="inlineStr">
        <is>
          <t>Notes</t>
        </is>
      </c>
    </row>
    <row r="6">
      <c r="A6" s="9" t="n"/>
      <c r="B6" s="10" t="n"/>
      <c r="C6" s="16">
        <f>IF(OR(B6="",N(Settings!$C$7)=0),"",B6-Settings!$C$7)</f>
        <v/>
      </c>
      <c r="D6" s="16">
        <f>IF(OR(B6="",N(B5)=0),"",B6-B5)</f>
        <v/>
      </c>
      <c r="E6" s="17">
        <f>IF(OR(B6="",N(Settings!$C$7)=0),"",(Settings!$C$7-B6)/Settings!$C$7)</f>
        <v/>
      </c>
      <c r="F6" s="18">
        <f>IF(OR(B6="",N(Settings!$C$8)=0),"",B6-Settings!$C$8)</f>
        <v/>
      </c>
      <c r="G6" s="8" t="n"/>
    </row>
    <row r="7">
      <c r="A7" s="9" t="n"/>
      <c r="B7" s="10" t="n"/>
      <c r="C7" s="16">
        <f>IF(OR(B7="",N(Settings!$C$7)=0),"",B7-Settings!$C$7)</f>
        <v/>
      </c>
      <c r="D7" s="16">
        <f>IF(OR(B7="",N(B6)=0),"",B7-B6)</f>
        <v/>
      </c>
      <c r="E7" s="17">
        <f>IF(OR(B7="",N(Settings!$C$7)=0),"",(Settings!$C$7-B7)/Settings!$C$7)</f>
        <v/>
      </c>
      <c r="F7" s="18">
        <f>IF(OR(B7="",N(Settings!$C$8)=0),"",B7-Settings!$C$8)</f>
        <v/>
      </c>
      <c r="G7" s="8" t="n"/>
    </row>
    <row r="8">
      <c r="A8" s="9" t="n"/>
      <c r="B8" s="10" t="n"/>
      <c r="C8" s="16">
        <f>IF(OR(B8="",N(Settings!$C$7)=0),"",B8-Settings!$C$7)</f>
        <v/>
      </c>
      <c r="D8" s="16">
        <f>IF(OR(B8="",N(B7)=0),"",B8-B7)</f>
        <v/>
      </c>
      <c r="E8" s="17">
        <f>IF(OR(B8="",N(Settings!$C$7)=0),"",(Settings!$C$7-B8)/Settings!$C$7)</f>
        <v/>
      </c>
      <c r="F8" s="18">
        <f>IF(OR(B8="",N(Settings!$C$8)=0),"",B8-Settings!$C$8)</f>
        <v/>
      </c>
      <c r="G8" s="8" t="n"/>
    </row>
    <row r="9">
      <c r="A9" s="9" t="n"/>
      <c r="B9" s="10" t="n"/>
      <c r="C9" s="16">
        <f>IF(OR(B9="",N(Settings!$C$7)=0),"",B9-Settings!$C$7)</f>
        <v/>
      </c>
      <c r="D9" s="16">
        <f>IF(OR(B9="",N(B8)=0),"",B9-B8)</f>
        <v/>
      </c>
      <c r="E9" s="17">
        <f>IF(OR(B9="",N(Settings!$C$7)=0),"",(Settings!$C$7-B9)/Settings!$C$7)</f>
        <v/>
      </c>
      <c r="F9" s="18">
        <f>IF(OR(B9="",N(Settings!$C$8)=0),"",B9-Settings!$C$8)</f>
        <v/>
      </c>
      <c r="G9" s="8" t="n"/>
    </row>
    <row r="10">
      <c r="A10" s="9" t="n"/>
      <c r="B10" s="10" t="n"/>
      <c r="C10" s="16">
        <f>IF(OR(B10="",N(Settings!$C$7)=0),"",B10-Settings!$C$7)</f>
        <v/>
      </c>
      <c r="D10" s="16">
        <f>IF(OR(B10="",N(B9)=0),"",B10-B9)</f>
        <v/>
      </c>
      <c r="E10" s="17">
        <f>IF(OR(B10="",N(Settings!$C$7)=0),"",(Settings!$C$7-B10)/Settings!$C$7)</f>
        <v/>
      </c>
      <c r="F10" s="18">
        <f>IF(OR(B10="",N(Settings!$C$8)=0),"",B10-Settings!$C$8)</f>
        <v/>
      </c>
      <c r="G10" s="8" t="n"/>
    </row>
    <row r="11">
      <c r="A11" s="9" t="n"/>
      <c r="B11" s="10" t="n"/>
      <c r="C11" s="16">
        <f>IF(OR(B11="",N(Settings!$C$7)=0),"",B11-Settings!$C$7)</f>
        <v/>
      </c>
      <c r="D11" s="16">
        <f>IF(OR(B11="",N(B10)=0),"",B11-B10)</f>
        <v/>
      </c>
      <c r="E11" s="17">
        <f>IF(OR(B11="",N(Settings!$C$7)=0),"",(Settings!$C$7-B11)/Settings!$C$7)</f>
        <v/>
      </c>
      <c r="F11" s="18">
        <f>IF(OR(B11="",N(Settings!$C$8)=0),"",B11-Settings!$C$8)</f>
        <v/>
      </c>
      <c r="G11" s="8" t="n"/>
    </row>
    <row r="12">
      <c r="A12" s="9" t="n"/>
      <c r="B12" s="10" t="n"/>
      <c r="C12" s="16">
        <f>IF(OR(B12="",N(Settings!$C$7)=0),"",B12-Settings!$C$7)</f>
        <v/>
      </c>
      <c r="D12" s="16">
        <f>IF(OR(B12="",N(B11)=0),"",B12-B11)</f>
        <v/>
      </c>
      <c r="E12" s="17">
        <f>IF(OR(B12="",N(Settings!$C$7)=0),"",(Settings!$C$7-B12)/Settings!$C$7)</f>
        <v/>
      </c>
      <c r="F12" s="18">
        <f>IF(OR(B12="",N(Settings!$C$8)=0),"",B12-Settings!$C$8)</f>
        <v/>
      </c>
      <c r="G12" s="8" t="n"/>
    </row>
    <row r="13">
      <c r="A13" s="9" t="n"/>
      <c r="B13" s="10" t="n"/>
      <c r="C13" s="16">
        <f>IF(OR(B13="",N(Settings!$C$7)=0),"",B13-Settings!$C$7)</f>
        <v/>
      </c>
      <c r="D13" s="16">
        <f>IF(OR(B13="",N(B12)=0),"",B13-B12)</f>
        <v/>
      </c>
      <c r="E13" s="17">
        <f>IF(OR(B13="",N(Settings!$C$7)=0),"",(Settings!$C$7-B13)/Settings!$C$7)</f>
        <v/>
      </c>
      <c r="F13" s="18">
        <f>IF(OR(B13="",N(Settings!$C$8)=0),"",B13-Settings!$C$8)</f>
        <v/>
      </c>
      <c r="G13" s="8" t="n"/>
    </row>
    <row r="14">
      <c r="A14" s="9" t="n"/>
      <c r="B14" s="10" t="n"/>
      <c r="C14" s="16">
        <f>IF(OR(B14="",N(Settings!$C$7)=0),"",B14-Settings!$C$7)</f>
        <v/>
      </c>
      <c r="D14" s="16">
        <f>IF(OR(B14="",N(B13)=0),"",B14-B13)</f>
        <v/>
      </c>
      <c r="E14" s="17">
        <f>IF(OR(B14="",N(Settings!$C$7)=0),"",(Settings!$C$7-B14)/Settings!$C$7)</f>
        <v/>
      </c>
      <c r="F14" s="18">
        <f>IF(OR(B14="",N(Settings!$C$8)=0),"",B14-Settings!$C$8)</f>
        <v/>
      </c>
      <c r="G14" s="8" t="n"/>
    </row>
    <row r="15">
      <c r="A15" s="9" t="n"/>
      <c r="B15" s="10" t="n"/>
      <c r="C15" s="16">
        <f>IF(OR(B15="",N(Settings!$C$7)=0),"",B15-Settings!$C$7)</f>
        <v/>
      </c>
      <c r="D15" s="16">
        <f>IF(OR(B15="",N(B14)=0),"",B15-B14)</f>
        <v/>
      </c>
      <c r="E15" s="17">
        <f>IF(OR(B15="",N(Settings!$C$7)=0),"",(Settings!$C$7-B15)/Settings!$C$7)</f>
        <v/>
      </c>
      <c r="F15" s="18">
        <f>IF(OR(B15="",N(Settings!$C$8)=0),"",B15-Settings!$C$8)</f>
        <v/>
      </c>
      <c r="G15" s="8" t="n"/>
    </row>
    <row r="16">
      <c r="A16" s="9" t="n"/>
      <c r="B16" s="10" t="n"/>
      <c r="C16" s="16">
        <f>IF(OR(B16="",N(Settings!$C$7)=0),"",B16-Settings!$C$7)</f>
        <v/>
      </c>
      <c r="D16" s="16">
        <f>IF(OR(B16="",N(B15)=0),"",B16-B15)</f>
        <v/>
      </c>
      <c r="E16" s="17">
        <f>IF(OR(B16="",N(Settings!$C$7)=0),"",(Settings!$C$7-B16)/Settings!$C$7)</f>
        <v/>
      </c>
      <c r="F16" s="18">
        <f>IF(OR(B16="",N(Settings!$C$8)=0),"",B16-Settings!$C$8)</f>
        <v/>
      </c>
      <c r="G16" s="8" t="n"/>
    </row>
    <row r="17">
      <c r="A17" s="9" t="n"/>
      <c r="B17" s="10" t="n"/>
      <c r="C17" s="16">
        <f>IF(OR(B17="",N(Settings!$C$7)=0),"",B17-Settings!$C$7)</f>
        <v/>
      </c>
      <c r="D17" s="16">
        <f>IF(OR(B17="",N(B16)=0),"",B17-B16)</f>
        <v/>
      </c>
      <c r="E17" s="17">
        <f>IF(OR(B17="",N(Settings!$C$7)=0),"",(Settings!$C$7-B17)/Settings!$C$7)</f>
        <v/>
      </c>
      <c r="F17" s="18">
        <f>IF(OR(B17="",N(Settings!$C$8)=0),"",B17-Settings!$C$8)</f>
        <v/>
      </c>
      <c r="G17" s="8" t="n"/>
    </row>
    <row r="18">
      <c r="A18" s="9" t="n"/>
      <c r="B18" s="10" t="n"/>
      <c r="C18" s="16">
        <f>IF(OR(B18="",N(Settings!$C$7)=0),"",B18-Settings!$C$7)</f>
        <v/>
      </c>
      <c r="D18" s="16">
        <f>IF(OR(B18="",N(B17)=0),"",B18-B17)</f>
        <v/>
      </c>
      <c r="E18" s="17">
        <f>IF(OR(B18="",N(Settings!$C$7)=0),"",(Settings!$C$7-B18)/Settings!$C$7)</f>
        <v/>
      </c>
      <c r="F18" s="18">
        <f>IF(OR(B18="",N(Settings!$C$8)=0),"",B18-Settings!$C$8)</f>
        <v/>
      </c>
      <c r="G18" s="8" t="n"/>
    </row>
    <row r="19">
      <c r="A19" s="9" t="n"/>
      <c r="B19" s="10" t="n"/>
      <c r="C19" s="16">
        <f>IF(OR(B19="",N(Settings!$C$7)=0),"",B19-Settings!$C$7)</f>
        <v/>
      </c>
      <c r="D19" s="16">
        <f>IF(OR(B19="",N(B18)=0),"",B19-B18)</f>
        <v/>
      </c>
      <c r="E19" s="17">
        <f>IF(OR(B19="",N(Settings!$C$7)=0),"",(Settings!$C$7-B19)/Settings!$C$7)</f>
        <v/>
      </c>
      <c r="F19" s="18">
        <f>IF(OR(B19="",N(Settings!$C$8)=0),"",B19-Settings!$C$8)</f>
        <v/>
      </c>
      <c r="G19" s="8" t="n"/>
    </row>
    <row r="20">
      <c r="A20" s="9" t="n"/>
      <c r="B20" s="10" t="n"/>
      <c r="C20" s="16">
        <f>IF(OR(B20="",N(Settings!$C$7)=0),"",B20-Settings!$C$7)</f>
        <v/>
      </c>
      <c r="D20" s="16">
        <f>IF(OR(B20="",N(B19)=0),"",B20-B19)</f>
        <v/>
      </c>
      <c r="E20" s="17">
        <f>IF(OR(B20="",N(Settings!$C$7)=0),"",(Settings!$C$7-B20)/Settings!$C$7)</f>
        <v/>
      </c>
      <c r="F20" s="18">
        <f>IF(OR(B20="",N(Settings!$C$8)=0),"",B20-Settings!$C$8)</f>
        <v/>
      </c>
      <c r="G20" s="8" t="n"/>
    </row>
    <row r="21">
      <c r="A21" s="9" t="n"/>
      <c r="B21" s="10" t="n"/>
      <c r="C21" s="16">
        <f>IF(OR(B21="",N(Settings!$C$7)=0),"",B21-Settings!$C$7)</f>
        <v/>
      </c>
      <c r="D21" s="16">
        <f>IF(OR(B21="",N(B20)=0),"",B21-B20)</f>
        <v/>
      </c>
      <c r="E21" s="17">
        <f>IF(OR(B21="",N(Settings!$C$7)=0),"",(Settings!$C$7-B21)/Settings!$C$7)</f>
        <v/>
      </c>
      <c r="F21" s="18">
        <f>IF(OR(B21="",N(Settings!$C$8)=0),"",B21-Settings!$C$8)</f>
        <v/>
      </c>
      <c r="G21" s="8" t="n"/>
    </row>
    <row r="22">
      <c r="A22" s="9" t="n"/>
      <c r="B22" s="10" t="n"/>
      <c r="C22" s="16">
        <f>IF(OR(B22="",N(Settings!$C$7)=0),"",B22-Settings!$C$7)</f>
        <v/>
      </c>
      <c r="D22" s="16">
        <f>IF(OR(B22="",N(B21)=0),"",B22-B21)</f>
        <v/>
      </c>
      <c r="E22" s="17">
        <f>IF(OR(B22="",N(Settings!$C$7)=0),"",(Settings!$C$7-B22)/Settings!$C$7)</f>
        <v/>
      </c>
      <c r="F22" s="18">
        <f>IF(OR(B22="",N(Settings!$C$8)=0),"",B22-Settings!$C$8)</f>
        <v/>
      </c>
      <c r="G22" s="8" t="n"/>
    </row>
    <row r="23">
      <c r="A23" s="9" t="n"/>
      <c r="B23" s="10" t="n"/>
      <c r="C23" s="16">
        <f>IF(OR(B23="",N(Settings!$C$7)=0),"",B23-Settings!$C$7)</f>
        <v/>
      </c>
      <c r="D23" s="16">
        <f>IF(OR(B23="",N(B22)=0),"",B23-B22)</f>
        <v/>
      </c>
      <c r="E23" s="17">
        <f>IF(OR(B23="",N(Settings!$C$7)=0),"",(Settings!$C$7-B23)/Settings!$C$7)</f>
        <v/>
      </c>
      <c r="F23" s="18">
        <f>IF(OR(B23="",N(Settings!$C$8)=0),"",B23-Settings!$C$8)</f>
        <v/>
      </c>
      <c r="G23" s="8" t="n"/>
    </row>
    <row r="24">
      <c r="A24" s="9" t="n"/>
      <c r="B24" s="10" t="n"/>
      <c r="C24" s="16">
        <f>IF(OR(B24="",N(Settings!$C$7)=0),"",B24-Settings!$C$7)</f>
        <v/>
      </c>
      <c r="D24" s="16">
        <f>IF(OR(B24="",N(B23)=0),"",B24-B23)</f>
        <v/>
      </c>
      <c r="E24" s="17">
        <f>IF(OR(B24="",N(Settings!$C$7)=0),"",(Settings!$C$7-B24)/Settings!$C$7)</f>
        <v/>
      </c>
      <c r="F24" s="18">
        <f>IF(OR(B24="",N(Settings!$C$8)=0),"",B24-Settings!$C$8)</f>
        <v/>
      </c>
      <c r="G24" s="8" t="n"/>
    </row>
    <row r="25">
      <c r="A25" s="9" t="n"/>
      <c r="B25" s="10" t="n"/>
      <c r="C25" s="16">
        <f>IF(OR(B25="",N(Settings!$C$7)=0),"",B25-Settings!$C$7)</f>
        <v/>
      </c>
      <c r="D25" s="16">
        <f>IF(OR(B25="",N(B24)=0),"",B25-B24)</f>
        <v/>
      </c>
      <c r="E25" s="17">
        <f>IF(OR(B25="",N(Settings!$C$7)=0),"",(Settings!$C$7-B25)/Settings!$C$7)</f>
        <v/>
      </c>
      <c r="F25" s="18">
        <f>IF(OR(B25="",N(Settings!$C$8)=0),"",B25-Settings!$C$8)</f>
        <v/>
      </c>
      <c r="G25" s="8" t="n"/>
    </row>
    <row r="26">
      <c r="A26" s="9" t="n"/>
      <c r="B26" s="10" t="n"/>
      <c r="C26" s="16">
        <f>IF(OR(B26="",N(Settings!$C$7)=0),"",B26-Settings!$C$7)</f>
        <v/>
      </c>
      <c r="D26" s="16">
        <f>IF(OR(B26="",N(B25)=0),"",B26-B25)</f>
        <v/>
      </c>
      <c r="E26" s="17">
        <f>IF(OR(B26="",N(Settings!$C$7)=0),"",(Settings!$C$7-B26)/Settings!$C$7)</f>
        <v/>
      </c>
      <c r="F26" s="18">
        <f>IF(OR(B26="",N(Settings!$C$8)=0),"",B26-Settings!$C$8)</f>
        <v/>
      </c>
      <c r="G26" s="8" t="n"/>
    </row>
    <row r="27">
      <c r="A27" s="9" t="n"/>
      <c r="B27" s="10" t="n"/>
      <c r="C27" s="16">
        <f>IF(OR(B27="",N(Settings!$C$7)=0),"",B27-Settings!$C$7)</f>
        <v/>
      </c>
      <c r="D27" s="16">
        <f>IF(OR(B27="",N(B26)=0),"",B27-B26)</f>
        <v/>
      </c>
      <c r="E27" s="17">
        <f>IF(OR(B27="",N(Settings!$C$7)=0),"",(Settings!$C$7-B27)/Settings!$C$7)</f>
        <v/>
      </c>
      <c r="F27" s="18">
        <f>IF(OR(B27="",N(Settings!$C$8)=0),"",B27-Settings!$C$8)</f>
        <v/>
      </c>
      <c r="G27" s="8" t="n"/>
    </row>
    <row r="28">
      <c r="A28" s="9" t="n"/>
      <c r="B28" s="10" t="n"/>
      <c r="C28" s="16">
        <f>IF(OR(B28="",N(Settings!$C$7)=0),"",B28-Settings!$C$7)</f>
        <v/>
      </c>
      <c r="D28" s="16">
        <f>IF(OR(B28="",N(B27)=0),"",B28-B27)</f>
        <v/>
      </c>
      <c r="E28" s="17">
        <f>IF(OR(B28="",N(Settings!$C$7)=0),"",(Settings!$C$7-B28)/Settings!$C$7)</f>
        <v/>
      </c>
      <c r="F28" s="18">
        <f>IF(OR(B28="",N(Settings!$C$8)=0),"",B28-Settings!$C$8)</f>
        <v/>
      </c>
      <c r="G28" s="8" t="n"/>
    </row>
    <row r="29">
      <c r="A29" s="9" t="n"/>
      <c r="B29" s="10" t="n"/>
      <c r="C29" s="16">
        <f>IF(OR(B29="",N(Settings!$C$7)=0),"",B29-Settings!$C$7)</f>
        <v/>
      </c>
      <c r="D29" s="16">
        <f>IF(OR(B29="",N(B28)=0),"",B29-B28)</f>
        <v/>
      </c>
      <c r="E29" s="17">
        <f>IF(OR(B29="",N(Settings!$C$7)=0),"",(Settings!$C$7-B29)/Settings!$C$7)</f>
        <v/>
      </c>
      <c r="F29" s="18">
        <f>IF(OR(B29="",N(Settings!$C$8)=0),"",B29-Settings!$C$8)</f>
        <v/>
      </c>
      <c r="G29" s="8" t="n"/>
    </row>
    <row r="30">
      <c r="A30" s="9" t="n"/>
      <c r="B30" s="10" t="n"/>
      <c r="C30" s="16">
        <f>IF(OR(B30="",N(Settings!$C$7)=0),"",B30-Settings!$C$7)</f>
        <v/>
      </c>
      <c r="D30" s="16">
        <f>IF(OR(B30="",N(B29)=0),"",B30-B29)</f>
        <v/>
      </c>
      <c r="E30" s="17">
        <f>IF(OR(B30="",N(Settings!$C$7)=0),"",(Settings!$C$7-B30)/Settings!$C$7)</f>
        <v/>
      </c>
      <c r="F30" s="18">
        <f>IF(OR(B30="",N(Settings!$C$8)=0),"",B30-Settings!$C$8)</f>
        <v/>
      </c>
      <c r="G30" s="8" t="n"/>
    </row>
    <row r="31">
      <c r="A31" s="9" t="n"/>
      <c r="B31" s="10" t="n"/>
      <c r="C31" s="16">
        <f>IF(OR(B31="",N(Settings!$C$7)=0),"",B31-Settings!$C$7)</f>
        <v/>
      </c>
      <c r="D31" s="16">
        <f>IF(OR(B31="",N(B30)=0),"",B31-B30)</f>
        <v/>
      </c>
      <c r="E31" s="17">
        <f>IF(OR(B31="",N(Settings!$C$7)=0),"",(Settings!$C$7-B31)/Settings!$C$7)</f>
        <v/>
      </c>
      <c r="F31" s="18">
        <f>IF(OR(B31="",N(Settings!$C$8)=0),"",B31-Settings!$C$8)</f>
        <v/>
      </c>
      <c r="G31" s="8" t="n"/>
    </row>
    <row r="32">
      <c r="A32" s="9" t="n"/>
      <c r="B32" s="10" t="n"/>
      <c r="C32" s="16">
        <f>IF(OR(B32="",N(Settings!$C$7)=0),"",B32-Settings!$C$7)</f>
        <v/>
      </c>
      <c r="D32" s="16">
        <f>IF(OR(B32="",N(B31)=0),"",B32-B31)</f>
        <v/>
      </c>
      <c r="E32" s="17">
        <f>IF(OR(B32="",N(Settings!$C$7)=0),"",(Settings!$C$7-B32)/Settings!$C$7)</f>
        <v/>
      </c>
      <c r="F32" s="18">
        <f>IF(OR(B32="",N(Settings!$C$8)=0),"",B32-Settings!$C$8)</f>
        <v/>
      </c>
      <c r="G32" s="8" t="n"/>
    </row>
    <row r="33">
      <c r="A33" s="9" t="n"/>
      <c r="B33" s="10" t="n"/>
      <c r="C33" s="16">
        <f>IF(OR(B33="",N(Settings!$C$7)=0),"",B33-Settings!$C$7)</f>
        <v/>
      </c>
      <c r="D33" s="16">
        <f>IF(OR(B33="",N(B32)=0),"",B33-B32)</f>
        <v/>
      </c>
      <c r="E33" s="17">
        <f>IF(OR(B33="",N(Settings!$C$7)=0),"",(Settings!$C$7-B33)/Settings!$C$7)</f>
        <v/>
      </c>
      <c r="F33" s="18">
        <f>IF(OR(B33="",N(Settings!$C$8)=0),"",B33-Settings!$C$8)</f>
        <v/>
      </c>
      <c r="G33" s="8" t="n"/>
    </row>
    <row r="34">
      <c r="A34" s="9" t="n"/>
      <c r="B34" s="10" t="n"/>
      <c r="C34" s="16">
        <f>IF(OR(B34="",N(Settings!$C$7)=0),"",B34-Settings!$C$7)</f>
        <v/>
      </c>
      <c r="D34" s="16">
        <f>IF(OR(B34="",N(B33)=0),"",B34-B33)</f>
        <v/>
      </c>
      <c r="E34" s="17">
        <f>IF(OR(B34="",N(Settings!$C$7)=0),"",(Settings!$C$7-B34)/Settings!$C$7)</f>
        <v/>
      </c>
      <c r="F34" s="18">
        <f>IF(OR(B34="",N(Settings!$C$8)=0),"",B34-Settings!$C$8)</f>
        <v/>
      </c>
      <c r="G34" s="8" t="n"/>
    </row>
    <row r="35">
      <c r="A35" s="9" t="n"/>
      <c r="B35" s="10" t="n"/>
      <c r="C35" s="16">
        <f>IF(OR(B35="",N(Settings!$C$7)=0),"",B35-Settings!$C$7)</f>
        <v/>
      </c>
      <c r="D35" s="16">
        <f>IF(OR(B35="",N(B34)=0),"",B35-B34)</f>
        <v/>
      </c>
      <c r="E35" s="17">
        <f>IF(OR(B35="",N(Settings!$C$7)=0),"",(Settings!$C$7-B35)/Settings!$C$7)</f>
        <v/>
      </c>
      <c r="F35" s="18">
        <f>IF(OR(B35="",N(Settings!$C$8)=0),"",B35-Settings!$C$8)</f>
        <v/>
      </c>
      <c r="G35" s="8" t="n"/>
    </row>
    <row r="36">
      <c r="A36" s="9" t="n"/>
      <c r="B36" s="10" t="n"/>
      <c r="C36" s="16">
        <f>IF(OR(B36="",N(Settings!$C$7)=0),"",B36-Settings!$C$7)</f>
        <v/>
      </c>
      <c r="D36" s="16">
        <f>IF(OR(B36="",N(B35)=0),"",B36-B35)</f>
        <v/>
      </c>
      <c r="E36" s="17">
        <f>IF(OR(B36="",N(Settings!$C$7)=0),"",(Settings!$C$7-B36)/Settings!$C$7)</f>
        <v/>
      </c>
      <c r="F36" s="18">
        <f>IF(OR(B36="",N(Settings!$C$8)=0),"",B36-Settings!$C$8)</f>
        <v/>
      </c>
      <c r="G36" s="8" t="n"/>
    </row>
    <row r="37">
      <c r="A37" s="9" t="n"/>
      <c r="B37" s="10" t="n"/>
      <c r="C37" s="16">
        <f>IF(OR(B37="",N(Settings!$C$7)=0),"",B37-Settings!$C$7)</f>
        <v/>
      </c>
      <c r="D37" s="16">
        <f>IF(OR(B37="",N(B36)=0),"",B37-B36)</f>
        <v/>
      </c>
      <c r="E37" s="17">
        <f>IF(OR(B37="",N(Settings!$C$7)=0),"",(Settings!$C$7-B37)/Settings!$C$7)</f>
        <v/>
      </c>
      <c r="F37" s="18">
        <f>IF(OR(B37="",N(Settings!$C$8)=0),"",B37-Settings!$C$8)</f>
        <v/>
      </c>
      <c r="G37" s="8" t="n"/>
    </row>
    <row r="38">
      <c r="A38" s="9" t="n"/>
      <c r="B38" s="10" t="n"/>
      <c r="C38" s="16">
        <f>IF(OR(B38="",N(Settings!$C$7)=0),"",B38-Settings!$C$7)</f>
        <v/>
      </c>
      <c r="D38" s="16">
        <f>IF(OR(B38="",N(B37)=0),"",B38-B37)</f>
        <v/>
      </c>
      <c r="E38" s="17">
        <f>IF(OR(B38="",N(Settings!$C$7)=0),"",(Settings!$C$7-B38)/Settings!$C$7)</f>
        <v/>
      </c>
      <c r="F38" s="18">
        <f>IF(OR(B38="",N(Settings!$C$8)=0),"",B38-Settings!$C$8)</f>
        <v/>
      </c>
      <c r="G38" s="8" t="n"/>
    </row>
    <row r="39">
      <c r="A39" s="9" t="n"/>
      <c r="B39" s="10" t="n"/>
      <c r="C39" s="16">
        <f>IF(OR(B39="",N(Settings!$C$7)=0),"",B39-Settings!$C$7)</f>
        <v/>
      </c>
      <c r="D39" s="16">
        <f>IF(OR(B39="",N(B38)=0),"",B39-B38)</f>
        <v/>
      </c>
      <c r="E39" s="17">
        <f>IF(OR(B39="",N(Settings!$C$7)=0),"",(Settings!$C$7-B39)/Settings!$C$7)</f>
        <v/>
      </c>
      <c r="F39" s="18">
        <f>IF(OR(B39="",N(Settings!$C$8)=0),"",B39-Settings!$C$8)</f>
        <v/>
      </c>
      <c r="G39" s="8" t="n"/>
    </row>
    <row r="40">
      <c r="A40" s="9" t="n"/>
      <c r="B40" s="10" t="n"/>
      <c r="C40" s="16">
        <f>IF(OR(B40="",N(Settings!$C$7)=0),"",B40-Settings!$C$7)</f>
        <v/>
      </c>
      <c r="D40" s="16">
        <f>IF(OR(B40="",N(B39)=0),"",B40-B39)</f>
        <v/>
      </c>
      <c r="E40" s="17">
        <f>IF(OR(B40="",N(Settings!$C$7)=0),"",(Settings!$C$7-B40)/Settings!$C$7)</f>
        <v/>
      </c>
      <c r="F40" s="18">
        <f>IF(OR(B40="",N(Settings!$C$8)=0),"",B40-Settings!$C$8)</f>
        <v/>
      </c>
      <c r="G40" s="8" t="n"/>
    </row>
    <row r="41">
      <c r="A41" s="9" t="n"/>
      <c r="B41" s="10" t="n"/>
      <c r="C41" s="16">
        <f>IF(OR(B41="",N(Settings!$C$7)=0),"",B41-Settings!$C$7)</f>
        <v/>
      </c>
      <c r="D41" s="16">
        <f>IF(OR(B41="",N(B40)=0),"",B41-B40)</f>
        <v/>
      </c>
      <c r="E41" s="17">
        <f>IF(OR(B41="",N(Settings!$C$7)=0),"",(Settings!$C$7-B41)/Settings!$C$7)</f>
        <v/>
      </c>
      <c r="F41" s="18">
        <f>IF(OR(B41="",N(Settings!$C$8)=0),"",B41-Settings!$C$8)</f>
        <v/>
      </c>
      <c r="G41" s="8" t="n"/>
    </row>
    <row r="42">
      <c r="A42" s="9" t="n"/>
      <c r="B42" s="10" t="n"/>
      <c r="C42" s="16">
        <f>IF(OR(B42="",N(Settings!$C$7)=0),"",B42-Settings!$C$7)</f>
        <v/>
      </c>
      <c r="D42" s="16">
        <f>IF(OR(B42="",N(B41)=0),"",B42-B41)</f>
        <v/>
      </c>
      <c r="E42" s="17">
        <f>IF(OR(B42="",N(Settings!$C$7)=0),"",(Settings!$C$7-B42)/Settings!$C$7)</f>
        <v/>
      </c>
      <c r="F42" s="18">
        <f>IF(OR(B42="",N(Settings!$C$8)=0),"",B42-Settings!$C$8)</f>
        <v/>
      </c>
      <c r="G42" s="8" t="n"/>
    </row>
    <row r="43">
      <c r="A43" s="9" t="n"/>
      <c r="B43" s="10" t="n"/>
      <c r="C43" s="16">
        <f>IF(OR(B43="",N(Settings!$C$7)=0),"",B43-Settings!$C$7)</f>
        <v/>
      </c>
      <c r="D43" s="16">
        <f>IF(OR(B43="",N(B42)=0),"",B43-B42)</f>
        <v/>
      </c>
      <c r="E43" s="17">
        <f>IF(OR(B43="",N(Settings!$C$7)=0),"",(Settings!$C$7-B43)/Settings!$C$7)</f>
        <v/>
      </c>
      <c r="F43" s="18">
        <f>IF(OR(B43="",N(Settings!$C$8)=0),"",B43-Settings!$C$8)</f>
        <v/>
      </c>
      <c r="G43" s="8" t="n"/>
    </row>
    <row r="44">
      <c r="A44" s="9" t="n"/>
      <c r="B44" s="10" t="n"/>
      <c r="C44" s="16">
        <f>IF(OR(B44="",N(Settings!$C$7)=0),"",B44-Settings!$C$7)</f>
        <v/>
      </c>
      <c r="D44" s="16">
        <f>IF(OR(B44="",N(B43)=0),"",B44-B43)</f>
        <v/>
      </c>
      <c r="E44" s="17">
        <f>IF(OR(B44="",N(Settings!$C$7)=0),"",(Settings!$C$7-B44)/Settings!$C$7)</f>
        <v/>
      </c>
      <c r="F44" s="18">
        <f>IF(OR(B44="",N(Settings!$C$8)=0),"",B44-Settings!$C$8)</f>
        <v/>
      </c>
      <c r="G44" s="8" t="n"/>
    </row>
    <row r="45">
      <c r="A45" s="9" t="n"/>
      <c r="B45" s="10" t="n"/>
      <c r="C45" s="16">
        <f>IF(OR(B45="",N(Settings!$C$7)=0),"",B45-Settings!$C$7)</f>
        <v/>
      </c>
      <c r="D45" s="16">
        <f>IF(OR(B45="",N(B44)=0),"",B45-B44)</f>
        <v/>
      </c>
      <c r="E45" s="17">
        <f>IF(OR(B45="",N(Settings!$C$7)=0),"",(Settings!$C$7-B45)/Settings!$C$7)</f>
        <v/>
      </c>
      <c r="F45" s="18">
        <f>IF(OR(B45="",N(Settings!$C$8)=0),"",B45-Settings!$C$8)</f>
        <v/>
      </c>
      <c r="G45" s="8" t="n"/>
    </row>
    <row r="46">
      <c r="A46" s="9" t="n"/>
      <c r="B46" s="10" t="n"/>
      <c r="C46" s="16">
        <f>IF(OR(B46="",N(Settings!$C$7)=0),"",B46-Settings!$C$7)</f>
        <v/>
      </c>
      <c r="D46" s="16">
        <f>IF(OR(B46="",N(B45)=0),"",B46-B45)</f>
        <v/>
      </c>
      <c r="E46" s="17">
        <f>IF(OR(B46="",N(Settings!$C$7)=0),"",(Settings!$C$7-B46)/Settings!$C$7)</f>
        <v/>
      </c>
      <c r="F46" s="18">
        <f>IF(OR(B46="",N(Settings!$C$8)=0),"",B46-Settings!$C$8)</f>
        <v/>
      </c>
      <c r="G46" s="8" t="n"/>
    </row>
    <row r="47">
      <c r="A47" s="9" t="n"/>
      <c r="B47" s="10" t="n"/>
      <c r="C47" s="16">
        <f>IF(OR(B47="",N(Settings!$C$7)=0),"",B47-Settings!$C$7)</f>
        <v/>
      </c>
      <c r="D47" s="16">
        <f>IF(OR(B47="",N(B46)=0),"",B47-B46)</f>
        <v/>
      </c>
      <c r="E47" s="17">
        <f>IF(OR(B47="",N(Settings!$C$7)=0),"",(Settings!$C$7-B47)/Settings!$C$7)</f>
        <v/>
      </c>
      <c r="F47" s="18">
        <f>IF(OR(B47="",N(Settings!$C$8)=0),"",B47-Settings!$C$8)</f>
        <v/>
      </c>
      <c r="G47" s="8" t="n"/>
    </row>
    <row r="48">
      <c r="A48" s="9" t="n"/>
      <c r="B48" s="10" t="n"/>
      <c r="C48" s="16">
        <f>IF(OR(B48="",N(Settings!$C$7)=0),"",B48-Settings!$C$7)</f>
        <v/>
      </c>
      <c r="D48" s="16">
        <f>IF(OR(B48="",N(B47)=0),"",B48-B47)</f>
        <v/>
      </c>
      <c r="E48" s="17">
        <f>IF(OR(B48="",N(Settings!$C$7)=0),"",(Settings!$C$7-B48)/Settings!$C$7)</f>
        <v/>
      </c>
      <c r="F48" s="18">
        <f>IF(OR(B48="",N(Settings!$C$8)=0),"",B48-Settings!$C$8)</f>
        <v/>
      </c>
      <c r="G48" s="8" t="n"/>
    </row>
    <row r="49">
      <c r="A49" s="9" t="n"/>
      <c r="B49" s="10" t="n"/>
      <c r="C49" s="16">
        <f>IF(OR(B49="",N(Settings!$C$7)=0),"",B49-Settings!$C$7)</f>
        <v/>
      </c>
      <c r="D49" s="16">
        <f>IF(OR(B49="",N(B48)=0),"",B49-B48)</f>
        <v/>
      </c>
      <c r="E49" s="17">
        <f>IF(OR(B49="",N(Settings!$C$7)=0),"",(Settings!$C$7-B49)/Settings!$C$7)</f>
        <v/>
      </c>
      <c r="F49" s="18">
        <f>IF(OR(B49="",N(Settings!$C$8)=0),"",B49-Settings!$C$8)</f>
        <v/>
      </c>
      <c r="G49" s="8" t="n"/>
    </row>
    <row r="50">
      <c r="A50" s="9" t="n"/>
      <c r="B50" s="10" t="n"/>
      <c r="C50" s="16">
        <f>IF(OR(B50="",N(Settings!$C$7)=0),"",B50-Settings!$C$7)</f>
        <v/>
      </c>
      <c r="D50" s="16">
        <f>IF(OR(B50="",N(B49)=0),"",B50-B49)</f>
        <v/>
      </c>
      <c r="E50" s="17">
        <f>IF(OR(B50="",N(Settings!$C$7)=0),"",(Settings!$C$7-B50)/Settings!$C$7)</f>
        <v/>
      </c>
      <c r="F50" s="18">
        <f>IF(OR(B50="",N(Settings!$C$8)=0),"",B50-Settings!$C$8)</f>
        <v/>
      </c>
      <c r="G50" s="8" t="n"/>
    </row>
    <row r="51">
      <c r="A51" s="9" t="n"/>
      <c r="B51" s="10" t="n"/>
      <c r="C51" s="16">
        <f>IF(OR(B51="",N(Settings!$C$7)=0),"",B51-Settings!$C$7)</f>
        <v/>
      </c>
      <c r="D51" s="16">
        <f>IF(OR(B51="",N(B50)=0),"",B51-B50)</f>
        <v/>
      </c>
      <c r="E51" s="17">
        <f>IF(OR(B51="",N(Settings!$C$7)=0),"",(Settings!$C$7-B51)/Settings!$C$7)</f>
        <v/>
      </c>
      <c r="F51" s="18">
        <f>IF(OR(B51="",N(Settings!$C$8)=0),"",B51-Settings!$C$8)</f>
        <v/>
      </c>
      <c r="G51" s="8" t="n"/>
    </row>
    <row r="52">
      <c r="A52" s="9" t="n"/>
      <c r="B52" s="10" t="n"/>
      <c r="C52" s="16">
        <f>IF(OR(B52="",N(Settings!$C$7)=0),"",B52-Settings!$C$7)</f>
        <v/>
      </c>
      <c r="D52" s="16">
        <f>IF(OR(B52="",N(B51)=0),"",B52-B51)</f>
        <v/>
      </c>
      <c r="E52" s="17">
        <f>IF(OR(B52="",N(Settings!$C$7)=0),"",(Settings!$C$7-B52)/Settings!$C$7)</f>
        <v/>
      </c>
      <c r="F52" s="18">
        <f>IF(OR(B52="",N(Settings!$C$8)=0),"",B52-Settings!$C$8)</f>
        <v/>
      </c>
      <c r="G52" s="8" t="n"/>
    </row>
    <row r="53">
      <c r="A53" s="9" t="n"/>
      <c r="B53" s="10" t="n"/>
      <c r="C53" s="16">
        <f>IF(OR(B53="",N(Settings!$C$7)=0),"",B53-Settings!$C$7)</f>
        <v/>
      </c>
      <c r="D53" s="16">
        <f>IF(OR(B53="",N(B52)=0),"",B53-B52)</f>
        <v/>
      </c>
      <c r="E53" s="17">
        <f>IF(OR(B53="",N(Settings!$C$7)=0),"",(Settings!$C$7-B53)/Settings!$C$7)</f>
        <v/>
      </c>
      <c r="F53" s="18">
        <f>IF(OR(B53="",N(Settings!$C$8)=0),"",B53-Settings!$C$8)</f>
        <v/>
      </c>
      <c r="G53" s="8" t="n"/>
    </row>
    <row r="54">
      <c r="A54" s="9" t="n"/>
      <c r="B54" s="10" t="n"/>
      <c r="C54" s="16">
        <f>IF(OR(B54="",N(Settings!$C$7)=0),"",B54-Settings!$C$7)</f>
        <v/>
      </c>
      <c r="D54" s="16">
        <f>IF(OR(B54="",N(B53)=0),"",B54-B53)</f>
        <v/>
      </c>
      <c r="E54" s="17">
        <f>IF(OR(B54="",N(Settings!$C$7)=0),"",(Settings!$C$7-B54)/Settings!$C$7)</f>
        <v/>
      </c>
      <c r="F54" s="18">
        <f>IF(OR(B54="",N(Settings!$C$8)=0),"",B54-Settings!$C$8)</f>
        <v/>
      </c>
      <c r="G54" s="8" t="n"/>
    </row>
    <row r="55">
      <c r="A55" s="9" t="n"/>
      <c r="B55" s="10" t="n"/>
      <c r="C55" s="16">
        <f>IF(OR(B55="",N(Settings!$C$7)=0),"",B55-Settings!$C$7)</f>
        <v/>
      </c>
      <c r="D55" s="16">
        <f>IF(OR(B55="",N(B54)=0),"",B55-B54)</f>
        <v/>
      </c>
      <c r="E55" s="17">
        <f>IF(OR(B55="",N(Settings!$C$7)=0),"",(Settings!$C$7-B55)/Settings!$C$7)</f>
        <v/>
      </c>
      <c r="F55" s="18">
        <f>IF(OR(B55="",N(Settings!$C$8)=0),"",B55-Settings!$C$8)</f>
        <v/>
      </c>
      <c r="G55" s="8" t="n"/>
    </row>
    <row r="56">
      <c r="A56" s="9" t="n"/>
      <c r="B56" s="10" t="n"/>
      <c r="C56" s="16">
        <f>IF(OR(B56="",N(Settings!$C$7)=0),"",B56-Settings!$C$7)</f>
        <v/>
      </c>
      <c r="D56" s="16">
        <f>IF(OR(B56="",N(B55)=0),"",B56-B55)</f>
        <v/>
      </c>
      <c r="E56" s="17">
        <f>IF(OR(B56="",N(Settings!$C$7)=0),"",(Settings!$C$7-B56)/Settings!$C$7)</f>
        <v/>
      </c>
      <c r="F56" s="18">
        <f>IF(OR(B56="",N(Settings!$C$8)=0),"",B56-Settings!$C$8)</f>
        <v/>
      </c>
      <c r="G56" s="8" t="n"/>
    </row>
    <row r="57">
      <c r="A57" s="9" t="n"/>
      <c r="B57" s="10" t="n"/>
      <c r="C57" s="16">
        <f>IF(OR(B57="",N(Settings!$C$7)=0),"",B57-Settings!$C$7)</f>
        <v/>
      </c>
      <c r="D57" s="16">
        <f>IF(OR(B57="",N(B56)=0),"",B57-B56)</f>
        <v/>
      </c>
      <c r="E57" s="17">
        <f>IF(OR(B57="",N(Settings!$C$7)=0),"",(Settings!$C$7-B57)/Settings!$C$7)</f>
        <v/>
      </c>
      <c r="F57" s="18">
        <f>IF(OR(B57="",N(Settings!$C$8)=0),"",B57-Settings!$C$8)</f>
        <v/>
      </c>
      <c r="G57" s="8" t="n"/>
    </row>
    <row r="58">
      <c r="A58" s="9" t="n"/>
      <c r="B58" s="10" t="n"/>
      <c r="C58" s="16">
        <f>IF(OR(B58="",N(Settings!$C$7)=0),"",B58-Settings!$C$7)</f>
        <v/>
      </c>
      <c r="D58" s="16">
        <f>IF(OR(B58="",N(B57)=0),"",B58-B57)</f>
        <v/>
      </c>
      <c r="E58" s="17">
        <f>IF(OR(B58="",N(Settings!$C$7)=0),"",(Settings!$C$7-B58)/Settings!$C$7)</f>
        <v/>
      </c>
      <c r="F58" s="18">
        <f>IF(OR(B58="",N(Settings!$C$8)=0),"",B58-Settings!$C$8)</f>
        <v/>
      </c>
      <c r="G58" s="8" t="n"/>
    </row>
    <row r="59">
      <c r="A59" s="9" t="n"/>
      <c r="B59" s="10" t="n"/>
      <c r="C59" s="16">
        <f>IF(OR(B59="",N(Settings!$C$7)=0),"",B59-Settings!$C$7)</f>
        <v/>
      </c>
      <c r="D59" s="16">
        <f>IF(OR(B59="",N(B58)=0),"",B59-B58)</f>
        <v/>
      </c>
      <c r="E59" s="17">
        <f>IF(OR(B59="",N(Settings!$C$7)=0),"",(Settings!$C$7-B59)/Settings!$C$7)</f>
        <v/>
      </c>
      <c r="F59" s="18">
        <f>IF(OR(B59="",N(Settings!$C$8)=0),"",B59-Settings!$C$8)</f>
        <v/>
      </c>
      <c r="G59" s="8" t="n"/>
    </row>
    <row r="60">
      <c r="A60" s="9" t="n"/>
      <c r="B60" s="10" t="n"/>
      <c r="C60" s="16">
        <f>IF(OR(B60="",N(Settings!$C$7)=0),"",B60-Settings!$C$7)</f>
        <v/>
      </c>
      <c r="D60" s="16">
        <f>IF(OR(B60="",N(B59)=0),"",B60-B59)</f>
        <v/>
      </c>
      <c r="E60" s="17">
        <f>IF(OR(B60="",N(Settings!$C$7)=0),"",(Settings!$C$7-B60)/Settings!$C$7)</f>
        <v/>
      </c>
      <c r="F60" s="18">
        <f>IF(OR(B60="",N(Settings!$C$8)=0),"",B60-Settings!$C$8)</f>
        <v/>
      </c>
      <c r="G60" s="8" t="n"/>
    </row>
    <row r="61">
      <c r="A61" s="9" t="n"/>
      <c r="B61" s="10" t="n"/>
      <c r="C61" s="16">
        <f>IF(OR(B61="",N(Settings!$C$7)=0),"",B61-Settings!$C$7)</f>
        <v/>
      </c>
      <c r="D61" s="16">
        <f>IF(OR(B61="",N(B60)=0),"",B61-B60)</f>
        <v/>
      </c>
      <c r="E61" s="17">
        <f>IF(OR(B61="",N(Settings!$C$7)=0),"",(Settings!$C$7-B61)/Settings!$C$7)</f>
        <v/>
      </c>
      <c r="F61" s="18">
        <f>IF(OR(B61="",N(Settings!$C$8)=0),"",B61-Settings!$C$8)</f>
        <v/>
      </c>
      <c r="G61" s="8" t="n"/>
    </row>
    <row r="62">
      <c r="A62" s="9" t="n"/>
      <c r="B62" s="10" t="n"/>
      <c r="C62" s="16">
        <f>IF(OR(B62="",N(Settings!$C$7)=0),"",B62-Settings!$C$7)</f>
        <v/>
      </c>
      <c r="D62" s="16">
        <f>IF(OR(B62="",N(B61)=0),"",B62-B61)</f>
        <v/>
      </c>
      <c r="E62" s="17">
        <f>IF(OR(B62="",N(Settings!$C$7)=0),"",(Settings!$C$7-B62)/Settings!$C$7)</f>
        <v/>
      </c>
      <c r="F62" s="18">
        <f>IF(OR(B62="",N(Settings!$C$8)=0),"",B62-Settings!$C$8)</f>
        <v/>
      </c>
      <c r="G62" s="8" t="n"/>
    </row>
    <row r="63">
      <c r="A63" s="9" t="n"/>
      <c r="B63" s="10" t="n"/>
      <c r="C63" s="16">
        <f>IF(OR(B63="",N(Settings!$C$7)=0),"",B63-Settings!$C$7)</f>
        <v/>
      </c>
      <c r="D63" s="16">
        <f>IF(OR(B63="",N(B62)=0),"",B63-B62)</f>
        <v/>
      </c>
      <c r="E63" s="17">
        <f>IF(OR(B63="",N(Settings!$C$7)=0),"",(Settings!$C$7-B63)/Settings!$C$7)</f>
        <v/>
      </c>
      <c r="F63" s="18">
        <f>IF(OR(B63="",N(Settings!$C$8)=0),"",B63-Settings!$C$8)</f>
        <v/>
      </c>
      <c r="G63" s="8" t="n"/>
    </row>
    <row r="64">
      <c r="A64" s="9" t="n"/>
      <c r="B64" s="10" t="n"/>
      <c r="C64" s="16">
        <f>IF(OR(B64="",N(Settings!$C$7)=0),"",B64-Settings!$C$7)</f>
        <v/>
      </c>
      <c r="D64" s="16">
        <f>IF(OR(B64="",N(B63)=0),"",B64-B63)</f>
        <v/>
      </c>
      <c r="E64" s="17">
        <f>IF(OR(B64="",N(Settings!$C$7)=0),"",(Settings!$C$7-B64)/Settings!$C$7)</f>
        <v/>
      </c>
      <c r="F64" s="18">
        <f>IF(OR(B64="",N(Settings!$C$8)=0),"",B64-Settings!$C$8)</f>
        <v/>
      </c>
      <c r="G64" s="8" t="n"/>
    </row>
    <row r="65">
      <c r="A65" s="9" t="n"/>
      <c r="B65" s="10" t="n"/>
      <c r="C65" s="16">
        <f>IF(OR(B65="",N(Settings!$C$7)=0),"",B65-Settings!$C$7)</f>
        <v/>
      </c>
      <c r="D65" s="16">
        <f>IF(OR(B65="",N(B64)=0),"",B65-B64)</f>
        <v/>
      </c>
      <c r="E65" s="17">
        <f>IF(OR(B65="",N(Settings!$C$7)=0),"",(Settings!$C$7-B65)/Settings!$C$7)</f>
        <v/>
      </c>
      <c r="F65" s="18">
        <f>IF(OR(B65="",N(Settings!$C$8)=0),"",B65-Settings!$C$8)</f>
        <v/>
      </c>
      <c r="G65" s="8" t="n"/>
    </row>
    <row r="66">
      <c r="A66" s="9" t="n"/>
      <c r="B66" s="10" t="n"/>
      <c r="C66" s="16">
        <f>IF(OR(B66="",N(Settings!$C$7)=0),"",B66-Settings!$C$7)</f>
        <v/>
      </c>
      <c r="D66" s="16">
        <f>IF(OR(B66="",N(B65)=0),"",B66-B65)</f>
        <v/>
      </c>
      <c r="E66" s="17">
        <f>IF(OR(B66="",N(Settings!$C$7)=0),"",(Settings!$C$7-B66)/Settings!$C$7)</f>
        <v/>
      </c>
      <c r="F66" s="18">
        <f>IF(OR(B66="",N(Settings!$C$8)=0),"",B66-Settings!$C$8)</f>
        <v/>
      </c>
      <c r="G66" s="8" t="n"/>
    </row>
    <row r="67">
      <c r="A67" s="9" t="n"/>
      <c r="B67" s="10" t="n"/>
      <c r="C67" s="16">
        <f>IF(OR(B67="",N(Settings!$C$7)=0),"",B67-Settings!$C$7)</f>
        <v/>
      </c>
      <c r="D67" s="16">
        <f>IF(OR(B67="",N(B66)=0),"",B67-B66)</f>
        <v/>
      </c>
      <c r="E67" s="17">
        <f>IF(OR(B67="",N(Settings!$C$7)=0),"",(Settings!$C$7-B67)/Settings!$C$7)</f>
        <v/>
      </c>
      <c r="F67" s="18">
        <f>IF(OR(B67="",N(Settings!$C$8)=0),"",B67-Settings!$C$8)</f>
        <v/>
      </c>
      <c r="G67" s="8" t="n"/>
    </row>
    <row r="68">
      <c r="A68" s="9" t="n"/>
      <c r="B68" s="10" t="n"/>
      <c r="C68" s="16">
        <f>IF(OR(B68="",N(Settings!$C$7)=0),"",B68-Settings!$C$7)</f>
        <v/>
      </c>
      <c r="D68" s="16">
        <f>IF(OR(B68="",N(B67)=0),"",B68-B67)</f>
        <v/>
      </c>
      <c r="E68" s="17">
        <f>IF(OR(B68="",N(Settings!$C$7)=0),"",(Settings!$C$7-B68)/Settings!$C$7)</f>
        <v/>
      </c>
      <c r="F68" s="18">
        <f>IF(OR(B68="",N(Settings!$C$8)=0),"",B68-Settings!$C$8)</f>
        <v/>
      </c>
      <c r="G68" s="8" t="n"/>
    </row>
    <row r="69">
      <c r="A69" s="9" t="n"/>
      <c r="B69" s="10" t="n"/>
      <c r="C69" s="16">
        <f>IF(OR(B69="",N(Settings!$C$7)=0),"",B69-Settings!$C$7)</f>
        <v/>
      </c>
      <c r="D69" s="16">
        <f>IF(OR(B69="",N(B68)=0),"",B69-B68)</f>
        <v/>
      </c>
      <c r="E69" s="17">
        <f>IF(OR(B69="",N(Settings!$C$7)=0),"",(Settings!$C$7-B69)/Settings!$C$7)</f>
        <v/>
      </c>
      <c r="F69" s="18">
        <f>IF(OR(B69="",N(Settings!$C$8)=0),"",B69-Settings!$C$8)</f>
        <v/>
      </c>
      <c r="G69" s="8" t="n"/>
    </row>
    <row r="70">
      <c r="A70" s="9" t="n"/>
      <c r="B70" s="10" t="n"/>
      <c r="C70" s="16">
        <f>IF(OR(B70="",N(Settings!$C$7)=0),"",B70-Settings!$C$7)</f>
        <v/>
      </c>
      <c r="D70" s="16">
        <f>IF(OR(B70="",N(B69)=0),"",B70-B69)</f>
        <v/>
      </c>
      <c r="E70" s="17">
        <f>IF(OR(B70="",N(Settings!$C$7)=0),"",(Settings!$C$7-B70)/Settings!$C$7)</f>
        <v/>
      </c>
      <c r="F70" s="18">
        <f>IF(OR(B70="",N(Settings!$C$8)=0),"",B70-Settings!$C$8)</f>
        <v/>
      </c>
      <c r="G70" s="8" t="n"/>
    </row>
    <row r="71">
      <c r="A71" s="9" t="n"/>
      <c r="B71" s="10" t="n"/>
      <c r="C71" s="16">
        <f>IF(OR(B71="",N(Settings!$C$7)=0),"",B71-Settings!$C$7)</f>
        <v/>
      </c>
      <c r="D71" s="16">
        <f>IF(OR(B71="",N(B70)=0),"",B71-B70)</f>
        <v/>
      </c>
      <c r="E71" s="17">
        <f>IF(OR(B71="",N(Settings!$C$7)=0),"",(Settings!$C$7-B71)/Settings!$C$7)</f>
        <v/>
      </c>
      <c r="F71" s="18">
        <f>IF(OR(B71="",N(Settings!$C$8)=0),"",B71-Settings!$C$8)</f>
        <v/>
      </c>
      <c r="G71" s="8" t="n"/>
    </row>
    <row r="72">
      <c r="A72" s="9" t="n"/>
      <c r="B72" s="10" t="n"/>
      <c r="C72" s="16">
        <f>IF(OR(B72="",N(Settings!$C$7)=0),"",B72-Settings!$C$7)</f>
        <v/>
      </c>
      <c r="D72" s="16">
        <f>IF(OR(B72="",N(B71)=0),"",B72-B71)</f>
        <v/>
      </c>
      <c r="E72" s="17">
        <f>IF(OR(B72="",N(Settings!$C$7)=0),"",(Settings!$C$7-B72)/Settings!$C$7)</f>
        <v/>
      </c>
      <c r="F72" s="18">
        <f>IF(OR(B72="",N(Settings!$C$8)=0),"",B72-Settings!$C$8)</f>
        <v/>
      </c>
      <c r="G72" s="8" t="n"/>
    </row>
    <row r="73">
      <c r="A73" s="9" t="n"/>
      <c r="B73" s="10" t="n"/>
      <c r="C73" s="16">
        <f>IF(OR(B73="",N(Settings!$C$7)=0),"",B73-Settings!$C$7)</f>
        <v/>
      </c>
      <c r="D73" s="16">
        <f>IF(OR(B73="",N(B72)=0),"",B73-B72)</f>
        <v/>
      </c>
      <c r="E73" s="17">
        <f>IF(OR(B73="",N(Settings!$C$7)=0),"",(Settings!$C$7-B73)/Settings!$C$7)</f>
        <v/>
      </c>
      <c r="F73" s="18">
        <f>IF(OR(B73="",N(Settings!$C$8)=0),"",B73-Settings!$C$8)</f>
        <v/>
      </c>
      <c r="G73" s="8" t="n"/>
    </row>
    <row r="74">
      <c r="A74" s="9" t="n"/>
      <c r="B74" s="10" t="n"/>
      <c r="C74" s="16">
        <f>IF(OR(B74="",N(Settings!$C$7)=0),"",B74-Settings!$C$7)</f>
        <v/>
      </c>
      <c r="D74" s="16">
        <f>IF(OR(B74="",N(B73)=0),"",B74-B73)</f>
        <v/>
      </c>
      <c r="E74" s="17">
        <f>IF(OR(B74="",N(Settings!$C$7)=0),"",(Settings!$C$7-B74)/Settings!$C$7)</f>
        <v/>
      </c>
      <c r="F74" s="18">
        <f>IF(OR(B74="",N(Settings!$C$8)=0),"",B74-Settings!$C$8)</f>
        <v/>
      </c>
      <c r="G74" s="8" t="n"/>
    </row>
    <row r="75">
      <c r="A75" s="9" t="n"/>
      <c r="B75" s="10" t="n"/>
      <c r="C75" s="16">
        <f>IF(OR(B75="",N(Settings!$C$7)=0),"",B75-Settings!$C$7)</f>
        <v/>
      </c>
      <c r="D75" s="16">
        <f>IF(OR(B75="",N(B74)=0),"",B75-B74)</f>
        <v/>
      </c>
      <c r="E75" s="17">
        <f>IF(OR(B75="",N(Settings!$C$7)=0),"",(Settings!$C$7-B75)/Settings!$C$7)</f>
        <v/>
      </c>
      <c r="F75" s="18">
        <f>IF(OR(B75="",N(Settings!$C$8)=0),"",B75-Settings!$C$8)</f>
        <v/>
      </c>
      <c r="G75" s="8" t="n"/>
    </row>
    <row r="76">
      <c r="A76" s="9" t="n"/>
      <c r="B76" s="10" t="n"/>
      <c r="C76" s="16">
        <f>IF(OR(B76="",N(Settings!$C$7)=0),"",B76-Settings!$C$7)</f>
        <v/>
      </c>
      <c r="D76" s="16">
        <f>IF(OR(B76="",N(B75)=0),"",B76-B75)</f>
        <v/>
      </c>
      <c r="E76" s="17">
        <f>IF(OR(B76="",N(Settings!$C$7)=0),"",(Settings!$C$7-B76)/Settings!$C$7)</f>
        <v/>
      </c>
      <c r="F76" s="18">
        <f>IF(OR(B76="",N(Settings!$C$8)=0),"",B76-Settings!$C$8)</f>
        <v/>
      </c>
      <c r="G76" s="8" t="n"/>
    </row>
    <row r="77">
      <c r="A77" s="9" t="n"/>
      <c r="B77" s="10" t="n"/>
      <c r="C77" s="16">
        <f>IF(OR(B77="",N(Settings!$C$7)=0),"",B77-Settings!$C$7)</f>
        <v/>
      </c>
      <c r="D77" s="16">
        <f>IF(OR(B77="",N(B76)=0),"",B77-B76)</f>
        <v/>
      </c>
      <c r="E77" s="17">
        <f>IF(OR(B77="",N(Settings!$C$7)=0),"",(Settings!$C$7-B77)/Settings!$C$7)</f>
        <v/>
      </c>
      <c r="F77" s="18">
        <f>IF(OR(B77="",N(Settings!$C$8)=0),"",B77-Settings!$C$8)</f>
        <v/>
      </c>
      <c r="G77" s="8" t="n"/>
    </row>
    <row r="78">
      <c r="A78" s="9" t="n"/>
      <c r="B78" s="10" t="n"/>
      <c r="C78" s="16">
        <f>IF(OR(B78="",N(Settings!$C$7)=0),"",B78-Settings!$C$7)</f>
        <v/>
      </c>
      <c r="D78" s="16">
        <f>IF(OR(B78="",N(B77)=0),"",B78-B77)</f>
        <v/>
      </c>
      <c r="E78" s="17">
        <f>IF(OR(B78="",N(Settings!$C$7)=0),"",(Settings!$C$7-B78)/Settings!$C$7)</f>
        <v/>
      </c>
      <c r="F78" s="18">
        <f>IF(OR(B78="",N(Settings!$C$8)=0),"",B78-Settings!$C$8)</f>
        <v/>
      </c>
      <c r="G78" s="8" t="n"/>
    </row>
    <row r="79">
      <c r="A79" s="9" t="n"/>
      <c r="B79" s="10" t="n"/>
      <c r="C79" s="16">
        <f>IF(OR(B79="",N(Settings!$C$7)=0),"",B79-Settings!$C$7)</f>
        <v/>
      </c>
      <c r="D79" s="16">
        <f>IF(OR(B79="",N(B78)=0),"",B79-B78)</f>
        <v/>
      </c>
      <c r="E79" s="17">
        <f>IF(OR(B79="",N(Settings!$C$7)=0),"",(Settings!$C$7-B79)/Settings!$C$7)</f>
        <v/>
      </c>
      <c r="F79" s="18">
        <f>IF(OR(B79="",N(Settings!$C$8)=0),"",B79-Settings!$C$8)</f>
        <v/>
      </c>
      <c r="G79" s="8" t="n"/>
    </row>
    <row r="80">
      <c r="A80" s="9" t="n"/>
      <c r="B80" s="10" t="n"/>
      <c r="C80" s="16">
        <f>IF(OR(B80="",N(Settings!$C$7)=0),"",B80-Settings!$C$7)</f>
        <v/>
      </c>
      <c r="D80" s="16">
        <f>IF(OR(B80="",N(B79)=0),"",B80-B79)</f>
        <v/>
      </c>
      <c r="E80" s="17">
        <f>IF(OR(B80="",N(Settings!$C$7)=0),"",(Settings!$C$7-B80)/Settings!$C$7)</f>
        <v/>
      </c>
      <c r="F80" s="18">
        <f>IF(OR(B80="",N(Settings!$C$8)=0),"",B80-Settings!$C$8)</f>
        <v/>
      </c>
      <c r="G80" s="8" t="n"/>
    </row>
    <row r="81">
      <c r="A81" s="9" t="n"/>
      <c r="B81" s="10" t="n"/>
      <c r="C81" s="16">
        <f>IF(OR(B81="",N(Settings!$C$7)=0),"",B81-Settings!$C$7)</f>
        <v/>
      </c>
      <c r="D81" s="16">
        <f>IF(OR(B81="",N(B80)=0),"",B81-B80)</f>
        <v/>
      </c>
      <c r="E81" s="17">
        <f>IF(OR(B81="",N(Settings!$C$7)=0),"",(Settings!$C$7-B81)/Settings!$C$7)</f>
        <v/>
      </c>
      <c r="F81" s="18">
        <f>IF(OR(B81="",N(Settings!$C$8)=0),"",B81-Settings!$C$8)</f>
        <v/>
      </c>
      <c r="G81" s="8" t="n"/>
    </row>
    <row r="82">
      <c r="A82" s="9" t="n"/>
      <c r="B82" s="10" t="n"/>
      <c r="C82" s="16">
        <f>IF(OR(B82="",N(Settings!$C$7)=0),"",B82-Settings!$C$7)</f>
        <v/>
      </c>
      <c r="D82" s="16">
        <f>IF(OR(B82="",N(B81)=0),"",B82-B81)</f>
        <v/>
      </c>
      <c r="E82" s="17">
        <f>IF(OR(B82="",N(Settings!$C$7)=0),"",(Settings!$C$7-B82)/Settings!$C$7)</f>
        <v/>
      </c>
      <c r="F82" s="18">
        <f>IF(OR(B82="",N(Settings!$C$8)=0),"",B82-Settings!$C$8)</f>
        <v/>
      </c>
      <c r="G82" s="8" t="n"/>
    </row>
    <row r="83">
      <c r="A83" s="9" t="n"/>
      <c r="B83" s="10" t="n"/>
      <c r="C83" s="16">
        <f>IF(OR(B83="",N(Settings!$C$7)=0),"",B83-Settings!$C$7)</f>
        <v/>
      </c>
      <c r="D83" s="16">
        <f>IF(OR(B83="",N(B82)=0),"",B83-B82)</f>
        <v/>
      </c>
      <c r="E83" s="17">
        <f>IF(OR(B83="",N(Settings!$C$7)=0),"",(Settings!$C$7-B83)/Settings!$C$7)</f>
        <v/>
      </c>
      <c r="F83" s="18">
        <f>IF(OR(B83="",N(Settings!$C$8)=0),"",B83-Settings!$C$8)</f>
        <v/>
      </c>
      <c r="G83" s="8" t="n"/>
    </row>
    <row r="84">
      <c r="A84" s="9" t="n"/>
      <c r="B84" s="10" t="n"/>
      <c r="C84" s="16">
        <f>IF(OR(B84="",N(Settings!$C$7)=0),"",B84-Settings!$C$7)</f>
        <v/>
      </c>
      <c r="D84" s="16">
        <f>IF(OR(B84="",N(B83)=0),"",B84-B83)</f>
        <v/>
      </c>
      <c r="E84" s="17">
        <f>IF(OR(B84="",N(Settings!$C$7)=0),"",(Settings!$C$7-B84)/Settings!$C$7)</f>
        <v/>
      </c>
      <c r="F84" s="18">
        <f>IF(OR(B84="",N(Settings!$C$8)=0),"",B84-Settings!$C$8)</f>
        <v/>
      </c>
      <c r="G84" s="8" t="n"/>
    </row>
    <row r="85">
      <c r="A85" s="9" t="n"/>
      <c r="B85" s="10" t="n"/>
      <c r="C85" s="16">
        <f>IF(OR(B85="",N(Settings!$C$7)=0),"",B85-Settings!$C$7)</f>
        <v/>
      </c>
      <c r="D85" s="16">
        <f>IF(OR(B85="",N(B84)=0),"",B85-B84)</f>
        <v/>
      </c>
      <c r="E85" s="17">
        <f>IF(OR(B85="",N(Settings!$C$7)=0),"",(Settings!$C$7-B85)/Settings!$C$7)</f>
        <v/>
      </c>
      <c r="F85" s="18">
        <f>IF(OR(B85="",N(Settings!$C$8)=0),"",B85-Settings!$C$8)</f>
        <v/>
      </c>
      <c r="G85" s="8" t="n"/>
    </row>
    <row r="86">
      <c r="A86" s="9" t="n"/>
      <c r="B86" s="10" t="n"/>
      <c r="C86" s="16">
        <f>IF(OR(B86="",N(Settings!$C$7)=0),"",B86-Settings!$C$7)</f>
        <v/>
      </c>
      <c r="D86" s="16">
        <f>IF(OR(B86="",N(B85)=0),"",B86-B85)</f>
        <v/>
      </c>
      <c r="E86" s="17">
        <f>IF(OR(B86="",N(Settings!$C$7)=0),"",(Settings!$C$7-B86)/Settings!$C$7)</f>
        <v/>
      </c>
      <c r="F86" s="18">
        <f>IF(OR(B86="",N(Settings!$C$8)=0),"",B86-Settings!$C$8)</f>
        <v/>
      </c>
      <c r="G86" s="8" t="n"/>
    </row>
    <row r="87">
      <c r="A87" s="9" t="n"/>
      <c r="B87" s="10" t="n"/>
      <c r="C87" s="16">
        <f>IF(OR(B87="",N(Settings!$C$7)=0),"",B87-Settings!$C$7)</f>
        <v/>
      </c>
      <c r="D87" s="16">
        <f>IF(OR(B87="",N(B86)=0),"",B87-B86)</f>
        <v/>
      </c>
      <c r="E87" s="17">
        <f>IF(OR(B87="",N(Settings!$C$7)=0),"",(Settings!$C$7-B87)/Settings!$C$7)</f>
        <v/>
      </c>
      <c r="F87" s="18">
        <f>IF(OR(B87="",N(Settings!$C$8)=0),"",B87-Settings!$C$8)</f>
        <v/>
      </c>
      <c r="G87" s="8" t="n"/>
    </row>
    <row r="88">
      <c r="A88" s="9" t="n"/>
      <c r="B88" s="10" t="n"/>
      <c r="C88" s="16">
        <f>IF(OR(B88="",N(Settings!$C$7)=0),"",B88-Settings!$C$7)</f>
        <v/>
      </c>
      <c r="D88" s="16">
        <f>IF(OR(B88="",N(B87)=0),"",B88-B87)</f>
        <v/>
      </c>
      <c r="E88" s="17">
        <f>IF(OR(B88="",N(Settings!$C$7)=0),"",(Settings!$C$7-B88)/Settings!$C$7)</f>
        <v/>
      </c>
      <c r="F88" s="18">
        <f>IF(OR(B88="",N(Settings!$C$8)=0),"",B88-Settings!$C$8)</f>
        <v/>
      </c>
      <c r="G88" s="8" t="n"/>
    </row>
    <row r="89">
      <c r="A89" s="9" t="n"/>
      <c r="B89" s="10" t="n"/>
      <c r="C89" s="16">
        <f>IF(OR(B89="",N(Settings!$C$7)=0),"",B89-Settings!$C$7)</f>
        <v/>
      </c>
      <c r="D89" s="16">
        <f>IF(OR(B89="",N(B88)=0),"",B89-B88)</f>
        <v/>
      </c>
      <c r="E89" s="17">
        <f>IF(OR(B89="",N(Settings!$C$7)=0),"",(Settings!$C$7-B89)/Settings!$C$7)</f>
        <v/>
      </c>
      <c r="F89" s="18">
        <f>IF(OR(B89="",N(Settings!$C$8)=0),"",B89-Settings!$C$8)</f>
        <v/>
      </c>
      <c r="G89" s="8" t="n"/>
    </row>
    <row r="90">
      <c r="A90" s="9" t="n"/>
      <c r="B90" s="10" t="n"/>
      <c r="C90" s="16">
        <f>IF(OR(B90="",N(Settings!$C$7)=0),"",B90-Settings!$C$7)</f>
        <v/>
      </c>
      <c r="D90" s="16">
        <f>IF(OR(B90="",N(B89)=0),"",B90-B89)</f>
        <v/>
      </c>
      <c r="E90" s="17">
        <f>IF(OR(B90="",N(Settings!$C$7)=0),"",(Settings!$C$7-B90)/Settings!$C$7)</f>
        <v/>
      </c>
      <c r="F90" s="18">
        <f>IF(OR(B90="",N(Settings!$C$8)=0),"",B90-Settings!$C$8)</f>
        <v/>
      </c>
      <c r="G90" s="8" t="n"/>
    </row>
    <row r="91">
      <c r="A91" s="9" t="n"/>
      <c r="B91" s="10" t="n"/>
      <c r="C91" s="16">
        <f>IF(OR(B91="",N(Settings!$C$7)=0),"",B91-Settings!$C$7)</f>
        <v/>
      </c>
      <c r="D91" s="16">
        <f>IF(OR(B91="",N(B90)=0),"",B91-B90)</f>
        <v/>
      </c>
      <c r="E91" s="17">
        <f>IF(OR(B91="",N(Settings!$C$7)=0),"",(Settings!$C$7-B91)/Settings!$C$7)</f>
        <v/>
      </c>
      <c r="F91" s="18">
        <f>IF(OR(B91="",N(Settings!$C$8)=0),"",B91-Settings!$C$8)</f>
        <v/>
      </c>
      <c r="G91" s="8" t="n"/>
    </row>
    <row r="92">
      <c r="A92" s="9" t="n"/>
      <c r="B92" s="10" t="n"/>
      <c r="C92" s="16">
        <f>IF(OR(B92="",N(Settings!$C$7)=0),"",B92-Settings!$C$7)</f>
        <v/>
      </c>
      <c r="D92" s="16">
        <f>IF(OR(B92="",N(B91)=0),"",B92-B91)</f>
        <v/>
      </c>
      <c r="E92" s="17">
        <f>IF(OR(B92="",N(Settings!$C$7)=0),"",(Settings!$C$7-B92)/Settings!$C$7)</f>
        <v/>
      </c>
      <c r="F92" s="18">
        <f>IF(OR(B92="",N(Settings!$C$8)=0),"",B92-Settings!$C$8)</f>
        <v/>
      </c>
      <c r="G92" s="8" t="n"/>
    </row>
    <row r="93">
      <c r="A93" s="9" t="n"/>
      <c r="B93" s="10" t="n"/>
      <c r="C93" s="16">
        <f>IF(OR(B93="",N(Settings!$C$7)=0),"",B93-Settings!$C$7)</f>
        <v/>
      </c>
      <c r="D93" s="16">
        <f>IF(OR(B93="",N(B92)=0),"",B93-B92)</f>
        <v/>
      </c>
      <c r="E93" s="17">
        <f>IF(OR(B93="",N(Settings!$C$7)=0),"",(Settings!$C$7-B93)/Settings!$C$7)</f>
        <v/>
      </c>
      <c r="F93" s="18">
        <f>IF(OR(B93="",N(Settings!$C$8)=0),"",B93-Settings!$C$8)</f>
        <v/>
      </c>
      <c r="G93" s="8" t="n"/>
    </row>
    <row r="94">
      <c r="A94" s="9" t="n"/>
      <c r="B94" s="10" t="n"/>
      <c r="C94" s="16">
        <f>IF(OR(B94="",N(Settings!$C$7)=0),"",B94-Settings!$C$7)</f>
        <v/>
      </c>
      <c r="D94" s="16">
        <f>IF(OR(B94="",N(B93)=0),"",B94-B93)</f>
        <v/>
      </c>
      <c r="E94" s="17">
        <f>IF(OR(B94="",N(Settings!$C$7)=0),"",(Settings!$C$7-B94)/Settings!$C$7)</f>
        <v/>
      </c>
      <c r="F94" s="18">
        <f>IF(OR(B94="",N(Settings!$C$8)=0),"",B94-Settings!$C$8)</f>
        <v/>
      </c>
      <c r="G94" s="8" t="n"/>
    </row>
    <row r="95">
      <c r="A95" s="9" t="n"/>
      <c r="B95" s="10" t="n"/>
      <c r="C95" s="16">
        <f>IF(OR(B95="",N(Settings!$C$7)=0),"",B95-Settings!$C$7)</f>
        <v/>
      </c>
      <c r="D95" s="16">
        <f>IF(OR(B95="",N(B94)=0),"",B95-B94)</f>
        <v/>
      </c>
      <c r="E95" s="17">
        <f>IF(OR(B95="",N(Settings!$C$7)=0),"",(Settings!$C$7-B95)/Settings!$C$7)</f>
        <v/>
      </c>
      <c r="F95" s="18">
        <f>IF(OR(B95="",N(Settings!$C$8)=0),"",B95-Settings!$C$8)</f>
        <v/>
      </c>
      <c r="G95" s="8" t="n"/>
    </row>
    <row r="96">
      <c r="A96" s="9" t="n"/>
      <c r="B96" s="10" t="n"/>
      <c r="C96" s="16">
        <f>IF(OR(B96="",N(Settings!$C$7)=0),"",B96-Settings!$C$7)</f>
        <v/>
      </c>
      <c r="D96" s="16">
        <f>IF(OR(B96="",N(B95)=0),"",B96-B95)</f>
        <v/>
      </c>
      <c r="E96" s="17">
        <f>IF(OR(B96="",N(Settings!$C$7)=0),"",(Settings!$C$7-B96)/Settings!$C$7)</f>
        <v/>
      </c>
      <c r="F96" s="18">
        <f>IF(OR(B96="",N(Settings!$C$8)=0),"",B96-Settings!$C$8)</f>
        <v/>
      </c>
      <c r="G96" s="8" t="n"/>
    </row>
    <row r="97">
      <c r="A97" s="9" t="n"/>
      <c r="B97" s="10" t="n"/>
      <c r="C97" s="16">
        <f>IF(OR(B97="",N(Settings!$C$7)=0),"",B97-Settings!$C$7)</f>
        <v/>
      </c>
      <c r="D97" s="16">
        <f>IF(OR(B97="",N(B96)=0),"",B97-B96)</f>
        <v/>
      </c>
      <c r="E97" s="17">
        <f>IF(OR(B97="",N(Settings!$C$7)=0),"",(Settings!$C$7-B97)/Settings!$C$7)</f>
        <v/>
      </c>
      <c r="F97" s="18">
        <f>IF(OR(B97="",N(Settings!$C$8)=0),"",B97-Settings!$C$8)</f>
        <v/>
      </c>
      <c r="G97" s="8" t="n"/>
    </row>
    <row r="98">
      <c r="A98" s="9" t="n"/>
      <c r="B98" s="10" t="n"/>
      <c r="C98" s="16">
        <f>IF(OR(B98="",N(Settings!$C$7)=0),"",B98-Settings!$C$7)</f>
        <v/>
      </c>
      <c r="D98" s="16">
        <f>IF(OR(B98="",N(B97)=0),"",B98-B97)</f>
        <v/>
      </c>
      <c r="E98" s="17">
        <f>IF(OR(B98="",N(Settings!$C$7)=0),"",(Settings!$C$7-B98)/Settings!$C$7)</f>
        <v/>
      </c>
      <c r="F98" s="18">
        <f>IF(OR(B98="",N(Settings!$C$8)=0),"",B98-Settings!$C$8)</f>
        <v/>
      </c>
      <c r="G98" s="8" t="n"/>
    </row>
    <row r="99">
      <c r="A99" s="9" t="n"/>
      <c r="B99" s="10" t="n"/>
      <c r="C99" s="16">
        <f>IF(OR(B99="",N(Settings!$C$7)=0),"",B99-Settings!$C$7)</f>
        <v/>
      </c>
      <c r="D99" s="16">
        <f>IF(OR(B99="",N(B98)=0),"",B99-B98)</f>
        <v/>
      </c>
      <c r="E99" s="17">
        <f>IF(OR(B99="",N(Settings!$C$7)=0),"",(Settings!$C$7-B99)/Settings!$C$7)</f>
        <v/>
      </c>
      <c r="F99" s="18">
        <f>IF(OR(B99="",N(Settings!$C$8)=0),"",B99-Settings!$C$8)</f>
        <v/>
      </c>
      <c r="G99" s="8" t="n"/>
    </row>
    <row r="100">
      <c r="A100" s="9" t="n"/>
      <c r="B100" s="10" t="n"/>
      <c r="C100" s="16">
        <f>IF(OR(B100="",N(Settings!$C$7)=0),"",B100-Settings!$C$7)</f>
        <v/>
      </c>
      <c r="D100" s="16">
        <f>IF(OR(B100="",N(B99)=0),"",B100-B99)</f>
        <v/>
      </c>
      <c r="E100" s="17">
        <f>IF(OR(B100="",N(Settings!$C$7)=0),"",(Settings!$C$7-B100)/Settings!$C$7)</f>
        <v/>
      </c>
      <c r="F100" s="18">
        <f>IF(OR(B100="",N(Settings!$C$8)=0),"",B100-Settings!$C$8)</f>
        <v/>
      </c>
      <c r="G100" s="8" t="n"/>
    </row>
    <row r="101">
      <c r="A101" s="9" t="n"/>
      <c r="B101" s="10" t="n"/>
      <c r="C101" s="16">
        <f>IF(OR(B101="",N(Settings!$C$7)=0),"",B101-Settings!$C$7)</f>
        <v/>
      </c>
      <c r="D101" s="16">
        <f>IF(OR(B101="",N(B100)=0),"",B101-B100)</f>
        <v/>
      </c>
      <c r="E101" s="17">
        <f>IF(OR(B101="",N(Settings!$C$7)=0),"",(Settings!$C$7-B101)/Settings!$C$7)</f>
        <v/>
      </c>
      <c r="F101" s="18">
        <f>IF(OR(B101="",N(Settings!$C$8)=0),"",B101-Settings!$C$8)</f>
        <v/>
      </c>
      <c r="G101" s="8" t="n"/>
    </row>
    <row r="102">
      <c r="A102" s="9" t="n"/>
      <c r="B102" s="10" t="n"/>
      <c r="C102" s="16">
        <f>IF(OR(B102="",N(Settings!$C$7)=0),"",B102-Settings!$C$7)</f>
        <v/>
      </c>
      <c r="D102" s="16">
        <f>IF(OR(B102="",N(B101)=0),"",B102-B101)</f>
        <v/>
      </c>
      <c r="E102" s="17">
        <f>IF(OR(B102="",N(Settings!$C$7)=0),"",(Settings!$C$7-B102)/Settings!$C$7)</f>
        <v/>
      </c>
      <c r="F102" s="18">
        <f>IF(OR(B102="",N(Settings!$C$8)=0),"",B102-Settings!$C$8)</f>
        <v/>
      </c>
      <c r="G102" s="8" t="n"/>
    </row>
    <row r="103">
      <c r="A103" s="9" t="n"/>
      <c r="B103" s="10" t="n"/>
      <c r="C103" s="16">
        <f>IF(OR(B103="",N(Settings!$C$7)=0),"",B103-Settings!$C$7)</f>
        <v/>
      </c>
      <c r="D103" s="16">
        <f>IF(OR(B103="",N(B102)=0),"",B103-B102)</f>
        <v/>
      </c>
      <c r="E103" s="17">
        <f>IF(OR(B103="",N(Settings!$C$7)=0),"",(Settings!$C$7-B103)/Settings!$C$7)</f>
        <v/>
      </c>
      <c r="F103" s="18">
        <f>IF(OR(B103="",N(Settings!$C$8)=0),"",B103-Settings!$C$8)</f>
        <v/>
      </c>
      <c r="G103" s="8" t="n"/>
    </row>
    <row r="104">
      <c r="A104" s="9" t="n"/>
      <c r="B104" s="10" t="n"/>
      <c r="C104" s="16">
        <f>IF(OR(B104="",N(Settings!$C$7)=0),"",B104-Settings!$C$7)</f>
        <v/>
      </c>
      <c r="D104" s="16">
        <f>IF(OR(B104="",N(B103)=0),"",B104-B103)</f>
        <v/>
      </c>
      <c r="E104" s="17">
        <f>IF(OR(B104="",N(Settings!$C$7)=0),"",(Settings!$C$7-B104)/Settings!$C$7)</f>
        <v/>
      </c>
      <c r="F104" s="18">
        <f>IF(OR(B104="",N(Settings!$C$8)=0),"",B104-Settings!$C$8)</f>
        <v/>
      </c>
      <c r="G104" s="8" t="n"/>
    </row>
    <row r="105">
      <c r="A105" s="9" t="n"/>
      <c r="B105" s="10" t="n"/>
      <c r="C105" s="16">
        <f>IF(OR(B105="",N(Settings!$C$7)=0),"",B105-Settings!$C$7)</f>
        <v/>
      </c>
      <c r="D105" s="16">
        <f>IF(OR(B105="",N(B104)=0),"",B105-B104)</f>
        <v/>
      </c>
      <c r="E105" s="17">
        <f>IF(OR(B105="",N(Settings!$C$7)=0),"",(Settings!$C$7-B105)/Settings!$C$7)</f>
        <v/>
      </c>
      <c r="F105" s="18">
        <f>IF(OR(B105="",N(Settings!$C$8)=0),"",B105-Settings!$C$8)</f>
        <v/>
      </c>
      <c r="G105" s="8" t="n"/>
    </row>
    <row r="106">
      <c r="A106" s="9" t="n"/>
      <c r="B106" s="10" t="n"/>
      <c r="C106" s="16">
        <f>IF(OR(B106="",N(Settings!$C$7)=0),"",B106-Settings!$C$7)</f>
        <v/>
      </c>
      <c r="D106" s="16">
        <f>IF(OR(B106="",N(B105)=0),"",B106-B105)</f>
        <v/>
      </c>
      <c r="E106" s="17">
        <f>IF(OR(B106="",N(Settings!$C$7)=0),"",(Settings!$C$7-B106)/Settings!$C$7)</f>
        <v/>
      </c>
      <c r="F106" s="18">
        <f>IF(OR(B106="",N(Settings!$C$8)=0),"",B106-Settings!$C$8)</f>
        <v/>
      </c>
      <c r="G106" s="8" t="n"/>
    </row>
    <row r="107">
      <c r="A107" s="9" t="n"/>
      <c r="B107" s="10" t="n"/>
      <c r="C107" s="16">
        <f>IF(OR(B107="",N(Settings!$C$7)=0),"",B107-Settings!$C$7)</f>
        <v/>
      </c>
      <c r="D107" s="16">
        <f>IF(OR(B107="",N(B106)=0),"",B107-B106)</f>
        <v/>
      </c>
      <c r="E107" s="17">
        <f>IF(OR(B107="",N(Settings!$C$7)=0),"",(Settings!$C$7-B107)/Settings!$C$7)</f>
        <v/>
      </c>
      <c r="F107" s="18">
        <f>IF(OR(B107="",N(Settings!$C$8)=0),"",B107-Settings!$C$8)</f>
        <v/>
      </c>
      <c r="G107" s="8" t="n"/>
    </row>
    <row r="108">
      <c r="A108" s="9" t="n"/>
      <c r="B108" s="10" t="n"/>
      <c r="C108" s="16">
        <f>IF(OR(B108="",N(Settings!$C$7)=0),"",B108-Settings!$C$7)</f>
        <v/>
      </c>
      <c r="D108" s="16">
        <f>IF(OR(B108="",N(B107)=0),"",B108-B107)</f>
        <v/>
      </c>
      <c r="E108" s="17">
        <f>IF(OR(B108="",N(Settings!$C$7)=0),"",(Settings!$C$7-B108)/Settings!$C$7)</f>
        <v/>
      </c>
      <c r="F108" s="18">
        <f>IF(OR(B108="",N(Settings!$C$8)=0),"",B108-Settings!$C$8)</f>
        <v/>
      </c>
      <c r="G108" s="8" t="n"/>
    </row>
    <row r="109">
      <c r="A109" s="9" t="n"/>
      <c r="B109" s="10" t="n"/>
      <c r="C109" s="16">
        <f>IF(OR(B109="",N(Settings!$C$7)=0),"",B109-Settings!$C$7)</f>
        <v/>
      </c>
      <c r="D109" s="16">
        <f>IF(OR(B109="",N(B108)=0),"",B109-B108)</f>
        <v/>
      </c>
      <c r="E109" s="17">
        <f>IF(OR(B109="",N(Settings!$C$7)=0),"",(Settings!$C$7-B109)/Settings!$C$7)</f>
        <v/>
      </c>
      <c r="F109" s="18">
        <f>IF(OR(B109="",N(Settings!$C$8)=0),"",B109-Settings!$C$8)</f>
        <v/>
      </c>
      <c r="G109" s="8" t="n"/>
    </row>
    <row r="110">
      <c r="A110" s="9" t="n"/>
      <c r="B110" s="10" t="n"/>
      <c r="C110" s="16">
        <f>IF(OR(B110="",N(Settings!$C$7)=0),"",B110-Settings!$C$7)</f>
        <v/>
      </c>
      <c r="D110" s="16">
        <f>IF(OR(B110="",N(B109)=0),"",B110-B109)</f>
        <v/>
      </c>
      <c r="E110" s="17">
        <f>IF(OR(B110="",N(Settings!$C$7)=0),"",(Settings!$C$7-B110)/Settings!$C$7)</f>
        <v/>
      </c>
      <c r="F110" s="18">
        <f>IF(OR(B110="",N(Settings!$C$8)=0),"",B110-Settings!$C$8)</f>
        <v/>
      </c>
      <c r="G110" s="8" t="n"/>
    </row>
    <row r="111">
      <c r="A111" s="9" t="n"/>
      <c r="B111" s="10" t="n"/>
      <c r="C111" s="16">
        <f>IF(OR(B111="",N(Settings!$C$7)=0),"",B111-Settings!$C$7)</f>
        <v/>
      </c>
      <c r="D111" s="16">
        <f>IF(OR(B111="",N(B110)=0),"",B111-B110)</f>
        <v/>
      </c>
      <c r="E111" s="17">
        <f>IF(OR(B111="",N(Settings!$C$7)=0),"",(Settings!$C$7-B111)/Settings!$C$7)</f>
        <v/>
      </c>
      <c r="F111" s="18">
        <f>IF(OR(B111="",N(Settings!$C$8)=0),"",B111-Settings!$C$8)</f>
        <v/>
      </c>
      <c r="G111" s="8" t="n"/>
    </row>
    <row r="112">
      <c r="A112" s="9" t="n"/>
      <c r="B112" s="10" t="n"/>
      <c r="C112" s="16">
        <f>IF(OR(B112="",N(Settings!$C$7)=0),"",B112-Settings!$C$7)</f>
        <v/>
      </c>
      <c r="D112" s="16">
        <f>IF(OR(B112="",N(B111)=0),"",B112-B111)</f>
        <v/>
      </c>
      <c r="E112" s="17">
        <f>IF(OR(B112="",N(Settings!$C$7)=0),"",(Settings!$C$7-B112)/Settings!$C$7)</f>
        <v/>
      </c>
      <c r="F112" s="18">
        <f>IF(OR(B112="",N(Settings!$C$8)=0),"",B112-Settings!$C$8)</f>
        <v/>
      </c>
      <c r="G112" s="8" t="n"/>
    </row>
    <row r="113">
      <c r="A113" s="9" t="n"/>
      <c r="B113" s="10" t="n"/>
      <c r="C113" s="16">
        <f>IF(OR(B113="",N(Settings!$C$7)=0),"",B113-Settings!$C$7)</f>
        <v/>
      </c>
      <c r="D113" s="16">
        <f>IF(OR(B113="",N(B112)=0),"",B113-B112)</f>
        <v/>
      </c>
      <c r="E113" s="17">
        <f>IF(OR(B113="",N(Settings!$C$7)=0),"",(Settings!$C$7-B113)/Settings!$C$7)</f>
        <v/>
      </c>
      <c r="F113" s="18">
        <f>IF(OR(B113="",N(Settings!$C$8)=0),"",B113-Settings!$C$8)</f>
        <v/>
      </c>
      <c r="G113" s="8" t="n"/>
    </row>
    <row r="114">
      <c r="A114" s="9" t="n"/>
      <c r="B114" s="10" t="n"/>
      <c r="C114" s="16">
        <f>IF(OR(B114="",N(Settings!$C$7)=0),"",B114-Settings!$C$7)</f>
        <v/>
      </c>
      <c r="D114" s="16">
        <f>IF(OR(B114="",N(B113)=0),"",B114-B113)</f>
        <v/>
      </c>
      <c r="E114" s="17">
        <f>IF(OR(B114="",N(Settings!$C$7)=0),"",(Settings!$C$7-B114)/Settings!$C$7)</f>
        <v/>
      </c>
      <c r="F114" s="18">
        <f>IF(OR(B114="",N(Settings!$C$8)=0),"",B114-Settings!$C$8)</f>
        <v/>
      </c>
      <c r="G114" s="8" t="n"/>
    </row>
    <row r="115">
      <c r="A115" s="9" t="n"/>
      <c r="B115" s="10" t="n"/>
      <c r="C115" s="16">
        <f>IF(OR(B115="",N(Settings!$C$7)=0),"",B115-Settings!$C$7)</f>
        <v/>
      </c>
      <c r="D115" s="16">
        <f>IF(OR(B115="",N(B114)=0),"",B115-B114)</f>
        <v/>
      </c>
      <c r="E115" s="17">
        <f>IF(OR(B115="",N(Settings!$C$7)=0),"",(Settings!$C$7-B115)/Settings!$C$7)</f>
        <v/>
      </c>
      <c r="F115" s="18">
        <f>IF(OR(B115="",N(Settings!$C$8)=0),"",B115-Settings!$C$8)</f>
        <v/>
      </c>
      <c r="G115" s="8" t="n"/>
    </row>
    <row r="116">
      <c r="A116" s="9" t="n"/>
      <c r="B116" s="10" t="n"/>
      <c r="C116" s="16">
        <f>IF(OR(B116="",N(Settings!$C$7)=0),"",B116-Settings!$C$7)</f>
        <v/>
      </c>
      <c r="D116" s="16">
        <f>IF(OR(B116="",N(B115)=0),"",B116-B115)</f>
        <v/>
      </c>
      <c r="E116" s="17">
        <f>IF(OR(B116="",N(Settings!$C$7)=0),"",(Settings!$C$7-B116)/Settings!$C$7)</f>
        <v/>
      </c>
      <c r="F116" s="18">
        <f>IF(OR(B116="",N(Settings!$C$8)=0),"",B116-Settings!$C$8)</f>
        <v/>
      </c>
      <c r="G116" s="8" t="n"/>
    </row>
    <row r="117">
      <c r="A117" s="9" t="n"/>
      <c r="B117" s="10" t="n"/>
      <c r="C117" s="16">
        <f>IF(OR(B117="",N(Settings!$C$7)=0),"",B117-Settings!$C$7)</f>
        <v/>
      </c>
      <c r="D117" s="16">
        <f>IF(OR(B117="",N(B116)=0),"",B117-B116)</f>
        <v/>
      </c>
      <c r="E117" s="17">
        <f>IF(OR(B117="",N(Settings!$C$7)=0),"",(Settings!$C$7-B117)/Settings!$C$7)</f>
        <v/>
      </c>
      <c r="F117" s="18">
        <f>IF(OR(B117="",N(Settings!$C$8)=0),"",B117-Settings!$C$8)</f>
        <v/>
      </c>
      <c r="G117" s="8" t="n"/>
    </row>
    <row r="118">
      <c r="A118" s="9" t="n"/>
      <c r="B118" s="10" t="n"/>
      <c r="C118" s="16">
        <f>IF(OR(B118="",N(Settings!$C$7)=0),"",B118-Settings!$C$7)</f>
        <v/>
      </c>
      <c r="D118" s="16">
        <f>IF(OR(B118="",N(B117)=0),"",B118-B117)</f>
        <v/>
      </c>
      <c r="E118" s="17">
        <f>IF(OR(B118="",N(Settings!$C$7)=0),"",(Settings!$C$7-B118)/Settings!$C$7)</f>
        <v/>
      </c>
      <c r="F118" s="18">
        <f>IF(OR(B118="",N(Settings!$C$8)=0),"",B118-Settings!$C$8)</f>
        <v/>
      </c>
      <c r="G118" s="8" t="n"/>
    </row>
    <row r="119">
      <c r="A119" s="9" t="n"/>
      <c r="B119" s="10" t="n"/>
      <c r="C119" s="16">
        <f>IF(OR(B119="",N(Settings!$C$7)=0),"",B119-Settings!$C$7)</f>
        <v/>
      </c>
      <c r="D119" s="16">
        <f>IF(OR(B119="",N(B118)=0),"",B119-B118)</f>
        <v/>
      </c>
      <c r="E119" s="17">
        <f>IF(OR(B119="",N(Settings!$C$7)=0),"",(Settings!$C$7-B119)/Settings!$C$7)</f>
        <v/>
      </c>
      <c r="F119" s="18">
        <f>IF(OR(B119="",N(Settings!$C$8)=0),"",B119-Settings!$C$8)</f>
        <v/>
      </c>
      <c r="G119" s="8" t="n"/>
    </row>
    <row r="120">
      <c r="A120" s="9" t="n"/>
      <c r="B120" s="10" t="n"/>
      <c r="C120" s="16">
        <f>IF(OR(B120="",N(Settings!$C$7)=0),"",B120-Settings!$C$7)</f>
        <v/>
      </c>
      <c r="D120" s="16">
        <f>IF(OR(B120="",N(B119)=0),"",B120-B119)</f>
        <v/>
      </c>
      <c r="E120" s="17">
        <f>IF(OR(B120="",N(Settings!$C$7)=0),"",(Settings!$C$7-B120)/Settings!$C$7)</f>
        <v/>
      </c>
      <c r="F120" s="18">
        <f>IF(OR(B120="",N(Settings!$C$8)=0),"",B120-Settings!$C$8)</f>
        <v/>
      </c>
      <c r="G120" s="8" t="n"/>
    </row>
    <row r="121">
      <c r="A121" s="9" t="n"/>
      <c r="B121" s="10" t="n"/>
      <c r="C121" s="16">
        <f>IF(OR(B121="",N(Settings!$C$7)=0),"",B121-Settings!$C$7)</f>
        <v/>
      </c>
      <c r="D121" s="16">
        <f>IF(OR(B121="",N(B120)=0),"",B121-B120)</f>
        <v/>
      </c>
      <c r="E121" s="17">
        <f>IF(OR(B121="",N(Settings!$C$7)=0),"",(Settings!$C$7-B121)/Settings!$C$7)</f>
        <v/>
      </c>
      <c r="F121" s="18">
        <f>IF(OR(B121="",N(Settings!$C$8)=0),"",B121-Settings!$C$8)</f>
        <v/>
      </c>
      <c r="G121" s="8" t="n"/>
    </row>
    <row r="122">
      <c r="A122" s="9" t="n"/>
      <c r="B122" s="10" t="n"/>
      <c r="C122" s="16">
        <f>IF(OR(B122="",N(Settings!$C$7)=0),"",B122-Settings!$C$7)</f>
        <v/>
      </c>
      <c r="D122" s="16">
        <f>IF(OR(B122="",N(B121)=0),"",B122-B121)</f>
        <v/>
      </c>
      <c r="E122" s="17">
        <f>IF(OR(B122="",N(Settings!$C$7)=0),"",(Settings!$C$7-B122)/Settings!$C$7)</f>
        <v/>
      </c>
      <c r="F122" s="18">
        <f>IF(OR(B122="",N(Settings!$C$8)=0),"",B122-Settings!$C$8)</f>
        <v/>
      </c>
      <c r="G122" s="8" t="n"/>
    </row>
    <row r="123">
      <c r="A123" s="9" t="n"/>
      <c r="B123" s="10" t="n"/>
      <c r="C123" s="16">
        <f>IF(OR(B123="",N(Settings!$C$7)=0),"",B123-Settings!$C$7)</f>
        <v/>
      </c>
      <c r="D123" s="16">
        <f>IF(OR(B123="",N(B122)=0),"",B123-B122)</f>
        <v/>
      </c>
      <c r="E123" s="17">
        <f>IF(OR(B123="",N(Settings!$C$7)=0),"",(Settings!$C$7-B123)/Settings!$C$7)</f>
        <v/>
      </c>
      <c r="F123" s="18">
        <f>IF(OR(B123="",N(Settings!$C$8)=0),"",B123-Settings!$C$8)</f>
        <v/>
      </c>
      <c r="G123" s="8" t="n"/>
    </row>
    <row r="124">
      <c r="A124" s="9" t="n"/>
      <c r="B124" s="10" t="n"/>
      <c r="C124" s="16">
        <f>IF(OR(B124="",N(Settings!$C$7)=0),"",B124-Settings!$C$7)</f>
        <v/>
      </c>
      <c r="D124" s="16">
        <f>IF(OR(B124="",N(B123)=0),"",B124-B123)</f>
        <v/>
      </c>
      <c r="E124" s="17">
        <f>IF(OR(B124="",N(Settings!$C$7)=0),"",(Settings!$C$7-B124)/Settings!$C$7)</f>
        <v/>
      </c>
      <c r="F124" s="18">
        <f>IF(OR(B124="",N(Settings!$C$8)=0),"",B124-Settings!$C$8)</f>
        <v/>
      </c>
      <c r="G124" s="8" t="n"/>
    </row>
    <row r="125">
      <c r="A125" s="9" t="n"/>
      <c r="B125" s="10" t="n"/>
      <c r="C125" s="16">
        <f>IF(OR(B125="",N(Settings!$C$7)=0),"",B125-Settings!$C$7)</f>
        <v/>
      </c>
      <c r="D125" s="16">
        <f>IF(OR(B125="",N(B124)=0),"",B125-B124)</f>
        <v/>
      </c>
      <c r="E125" s="17">
        <f>IF(OR(B125="",N(Settings!$C$7)=0),"",(Settings!$C$7-B125)/Settings!$C$7)</f>
        <v/>
      </c>
      <c r="F125" s="18">
        <f>IF(OR(B125="",N(Settings!$C$8)=0),"",B125-Settings!$C$8)</f>
        <v/>
      </c>
      <c r="G125" s="8" t="n"/>
    </row>
    <row r="126">
      <c r="A126" s="9" t="n"/>
      <c r="B126" s="10" t="n"/>
      <c r="C126" s="16">
        <f>IF(OR(B126="",N(Settings!$C$7)=0),"",B126-Settings!$C$7)</f>
        <v/>
      </c>
      <c r="D126" s="16">
        <f>IF(OR(B126="",N(B125)=0),"",B126-B125)</f>
        <v/>
      </c>
      <c r="E126" s="17">
        <f>IF(OR(B126="",N(Settings!$C$7)=0),"",(Settings!$C$7-B126)/Settings!$C$7)</f>
        <v/>
      </c>
      <c r="F126" s="18">
        <f>IF(OR(B126="",N(Settings!$C$8)=0),"",B126-Settings!$C$8)</f>
        <v/>
      </c>
      <c r="G126" s="8" t="n"/>
    </row>
    <row r="127">
      <c r="A127" s="9" t="n"/>
      <c r="B127" s="10" t="n"/>
      <c r="C127" s="16">
        <f>IF(OR(B127="",N(Settings!$C$7)=0),"",B127-Settings!$C$7)</f>
        <v/>
      </c>
      <c r="D127" s="16">
        <f>IF(OR(B127="",N(B126)=0),"",B127-B126)</f>
        <v/>
      </c>
      <c r="E127" s="17">
        <f>IF(OR(B127="",N(Settings!$C$7)=0),"",(Settings!$C$7-B127)/Settings!$C$7)</f>
        <v/>
      </c>
      <c r="F127" s="18">
        <f>IF(OR(B127="",N(Settings!$C$8)=0),"",B127-Settings!$C$8)</f>
        <v/>
      </c>
      <c r="G127" s="8" t="n"/>
    </row>
    <row r="128">
      <c r="A128" s="9" t="n"/>
      <c r="B128" s="10" t="n"/>
      <c r="C128" s="16">
        <f>IF(OR(B128="",N(Settings!$C$7)=0),"",B128-Settings!$C$7)</f>
        <v/>
      </c>
      <c r="D128" s="16">
        <f>IF(OR(B128="",N(B127)=0),"",B128-B127)</f>
        <v/>
      </c>
      <c r="E128" s="17">
        <f>IF(OR(B128="",N(Settings!$C$7)=0),"",(Settings!$C$7-B128)/Settings!$C$7)</f>
        <v/>
      </c>
      <c r="F128" s="18">
        <f>IF(OR(B128="",N(Settings!$C$8)=0),"",B128-Settings!$C$8)</f>
        <v/>
      </c>
      <c r="G128" s="8" t="n"/>
    </row>
    <row r="129">
      <c r="A129" s="9" t="n"/>
      <c r="B129" s="10" t="n"/>
      <c r="C129" s="16">
        <f>IF(OR(B129="",N(Settings!$C$7)=0),"",B129-Settings!$C$7)</f>
        <v/>
      </c>
      <c r="D129" s="16">
        <f>IF(OR(B129="",N(B128)=0),"",B129-B128)</f>
        <v/>
      </c>
      <c r="E129" s="17">
        <f>IF(OR(B129="",N(Settings!$C$7)=0),"",(Settings!$C$7-B129)/Settings!$C$7)</f>
        <v/>
      </c>
      <c r="F129" s="18">
        <f>IF(OR(B129="",N(Settings!$C$8)=0),"",B129-Settings!$C$8)</f>
        <v/>
      </c>
      <c r="G129" s="8" t="n"/>
    </row>
    <row r="130">
      <c r="A130" s="9" t="n"/>
      <c r="B130" s="10" t="n"/>
      <c r="C130" s="16">
        <f>IF(OR(B130="",N(Settings!$C$7)=0),"",B130-Settings!$C$7)</f>
        <v/>
      </c>
      <c r="D130" s="16">
        <f>IF(OR(B130="",N(B129)=0),"",B130-B129)</f>
        <v/>
      </c>
      <c r="E130" s="17">
        <f>IF(OR(B130="",N(Settings!$C$7)=0),"",(Settings!$C$7-B130)/Settings!$C$7)</f>
        <v/>
      </c>
      <c r="F130" s="18">
        <f>IF(OR(B130="",N(Settings!$C$8)=0),"",B130-Settings!$C$8)</f>
        <v/>
      </c>
      <c r="G130" s="8" t="n"/>
    </row>
    <row r="131">
      <c r="A131" s="9" t="n"/>
      <c r="B131" s="10" t="n"/>
      <c r="C131" s="16">
        <f>IF(OR(B131="",N(Settings!$C$7)=0),"",B131-Settings!$C$7)</f>
        <v/>
      </c>
      <c r="D131" s="16">
        <f>IF(OR(B131="",N(B130)=0),"",B131-B130)</f>
        <v/>
      </c>
      <c r="E131" s="17">
        <f>IF(OR(B131="",N(Settings!$C$7)=0),"",(Settings!$C$7-B131)/Settings!$C$7)</f>
        <v/>
      </c>
      <c r="F131" s="18">
        <f>IF(OR(B131="",N(Settings!$C$8)=0),"",B131-Settings!$C$8)</f>
        <v/>
      </c>
      <c r="G131" s="8" t="n"/>
    </row>
    <row r="132">
      <c r="A132" s="9" t="n"/>
      <c r="B132" s="10" t="n"/>
      <c r="C132" s="16">
        <f>IF(OR(B132="",N(Settings!$C$7)=0),"",B132-Settings!$C$7)</f>
        <v/>
      </c>
      <c r="D132" s="16">
        <f>IF(OR(B132="",N(B131)=0),"",B132-B131)</f>
        <v/>
      </c>
      <c r="E132" s="17">
        <f>IF(OR(B132="",N(Settings!$C$7)=0),"",(Settings!$C$7-B132)/Settings!$C$7)</f>
        <v/>
      </c>
      <c r="F132" s="18">
        <f>IF(OR(B132="",N(Settings!$C$8)=0),"",B132-Settings!$C$8)</f>
        <v/>
      </c>
      <c r="G132" s="8" t="n"/>
    </row>
    <row r="133">
      <c r="A133" s="9" t="n"/>
      <c r="B133" s="10" t="n"/>
      <c r="C133" s="16">
        <f>IF(OR(B133="",N(Settings!$C$7)=0),"",B133-Settings!$C$7)</f>
        <v/>
      </c>
      <c r="D133" s="16">
        <f>IF(OR(B133="",N(B132)=0),"",B133-B132)</f>
        <v/>
      </c>
      <c r="E133" s="17">
        <f>IF(OR(B133="",N(Settings!$C$7)=0),"",(Settings!$C$7-B133)/Settings!$C$7)</f>
        <v/>
      </c>
      <c r="F133" s="18">
        <f>IF(OR(B133="",N(Settings!$C$8)=0),"",B133-Settings!$C$8)</f>
        <v/>
      </c>
      <c r="G133" s="8" t="n"/>
    </row>
    <row r="134">
      <c r="A134" s="9" t="n"/>
      <c r="B134" s="10" t="n"/>
      <c r="C134" s="16">
        <f>IF(OR(B134="",N(Settings!$C$7)=0),"",B134-Settings!$C$7)</f>
        <v/>
      </c>
      <c r="D134" s="16">
        <f>IF(OR(B134="",N(B133)=0),"",B134-B133)</f>
        <v/>
      </c>
      <c r="E134" s="17">
        <f>IF(OR(B134="",N(Settings!$C$7)=0),"",(Settings!$C$7-B134)/Settings!$C$7)</f>
        <v/>
      </c>
      <c r="F134" s="18">
        <f>IF(OR(B134="",N(Settings!$C$8)=0),"",B134-Settings!$C$8)</f>
        <v/>
      </c>
      <c r="G134" s="8" t="n"/>
    </row>
    <row r="135">
      <c r="A135" s="9" t="n"/>
      <c r="B135" s="10" t="n"/>
      <c r="C135" s="16">
        <f>IF(OR(B135="",N(Settings!$C$7)=0),"",B135-Settings!$C$7)</f>
        <v/>
      </c>
      <c r="D135" s="16">
        <f>IF(OR(B135="",N(B134)=0),"",B135-B134)</f>
        <v/>
      </c>
      <c r="E135" s="17">
        <f>IF(OR(B135="",N(Settings!$C$7)=0),"",(Settings!$C$7-B135)/Settings!$C$7)</f>
        <v/>
      </c>
      <c r="F135" s="18">
        <f>IF(OR(B135="",N(Settings!$C$8)=0),"",B135-Settings!$C$8)</f>
        <v/>
      </c>
      <c r="G135" s="8" t="n"/>
    </row>
    <row r="136">
      <c r="A136" s="9" t="n"/>
      <c r="B136" s="10" t="n"/>
      <c r="C136" s="16">
        <f>IF(OR(B136="",N(Settings!$C$7)=0),"",B136-Settings!$C$7)</f>
        <v/>
      </c>
      <c r="D136" s="16">
        <f>IF(OR(B136="",N(B135)=0),"",B136-B135)</f>
        <v/>
      </c>
      <c r="E136" s="17">
        <f>IF(OR(B136="",N(Settings!$C$7)=0),"",(Settings!$C$7-B136)/Settings!$C$7)</f>
        <v/>
      </c>
      <c r="F136" s="18">
        <f>IF(OR(B136="",N(Settings!$C$8)=0),"",B136-Settings!$C$8)</f>
        <v/>
      </c>
      <c r="G136" s="8" t="n"/>
    </row>
    <row r="137">
      <c r="A137" s="9" t="n"/>
      <c r="B137" s="10" t="n"/>
      <c r="C137" s="16">
        <f>IF(OR(B137="",N(Settings!$C$7)=0),"",B137-Settings!$C$7)</f>
        <v/>
      </c>
      <c r="D137" s="16">
        <f>IF(OR(B137="",N(B136)=0),"",B137-B136)</f>
        <v/>
      </c>
      <c r="E137" s="17">
        <f>IF(OR(B137="",N(Settings!$C$7)=0),"",(Settings!$C$7-B137)/Settings!$C$7)</f>
        <v/>
      </c>
      <c r="F137" s="18">
        <f>IF(OR(B137="",N(Settings!$C$8)=0),"",B137-Settings!$C$8)</f>
        <v/>
      </c>
      <c r="G137" s="8" t="n"/>
    </row>
    <row r="138">
      <c r="A138" s="9" t="n"/>
      <c r="B138" s="10" t="n"/>
      <c r="C138" s="16">
        <f>IF(OR(B138="",N(Settings!$C$7)=0),"",B138-Settings!$C$7)</f>
        <v/>
      </c>
      <c r="D138" s="16">
        <f>IF(OR(B138="",N(B137)=0),"",B138-B137)</f>
        <v/>
      </c>
      <c r="E138" s="17">
        <f>IF(OR(B138="",N(Settings!$C$7)=0),"",(Settings!$C$7-B138)/Settings!$C$7)</f>
        <v/>
      </c>
      <c r="F138" s="18">
        <f>IF(OR(B138="",N(Settings!$C$8)=0),"",B138-Settings!$C$8)</f>
        <v/>
      </c>
      <c r="G138" s="8" t="n"/>
    </row>
    <row r="139">
      <c r="A139" s="9" t="n"/>
      <c r="B139" s="10" t="n"/>
      <c r="C139" s="16">
        <f>IF(OR(B139="",N(Settings!$C$7)=0),"",B139-Settings!$C$7)</f>
        <v/>
      </c>
      <c r="D139" s="16">
        <f>IF(OR(B139="",N(B138)=0),"",B139-B138)</f>
        <v/>
      </c>
      <c r="E139" s="17">
        <f>IF(OR(B139="",N(Settings!$C$7)=0),"",(Settings!$C$7-B139)/Settings!$C$7)</f>
        <v/>
      </c>
      <c r="F139" s="18">
        <f>IF(OR(B139="",N(Settings!$C$8)=0),"",B139-Settings!$C$8)</f>
        <v/>
      </c>
      <c r="G139" s="8" t="n"/>
    </row>
    <row r="140">
      <c r="A140" s="9" t="n"/>
      <c r="B140" s="10" t="n"/>
      <c r="C140" s="16">
        <f>IF(OR(B140="",N(Settings!$C$7)=0),"",B140-Settings!$C$7)</f>
        <v/>
      </c>
      <c r="D140" s="16">
        <f>IF(OR(B140="",N(B139)=0),"",B140-B139)</f>
        <v/>
      </c>
      <c r="E140" s="17">
        <f>IF(OR(B140="",N(Settings!$C$7)=0),"",(Settings!$C$7-B140)/Settings!$C$7)</f>
        <v/>
      </c>
      <c r="F140" s="18">
        <f>IF(OR(B140="",N(Settings!$C$8)=0),"",B140-Settings!$C$8)</f>
        <v/>
      </c>
      <c r="G140" s="8" t="n"/>
    </row>
    <row r="141">
      <c r="A141" s="9" t="n"/>
      <c r="B141" s="10" t="n"/>
      <c r="C141" s="16">
        <f>IF(OR(B141="",N(Settings!$C$7)=0),"",B141-Settings!$C$7)</f>
        <v/>
      </c>
      <c r="D141" s="16">
        <f>IF(OR(B141="",N(B140)=0),"",B141-B140)</f>
        <v/>
      </c>
      <c r="E141" s="17">
        <f>IF(OR(B141="",N(Settings!$C$7)=0),"",(Settings!$C$7-B141)/Settings!$C$7)</f>
        <v/>
      </c>
      <c r="F141" s="18">
        <f>IF(OR(B141="",N(Settings!$C$8)=0),"",B141-Settings!$C$8)</f>
        <v/>
      </c>
      <c r="G141" s="8" t="n"/>
    </row>
    <row r="142">
      <c r="A142" s="9" t="n"/>
      <c r="B142" s="10" t="n"/>
      <c r="C142" s="16">
        <f>IF(OR(B142="",N(Settings!$C$7)=0),"",B142-Settings!$C$7)</f>
        <v/>
      </c>
      <c r="D142" s="16">
        <f>IF(OR(B142="",N(B141)=0),"",B142-B141)</f>
        <v/>
      </c>
      <c r="E142" s="17">
        <f>IF(OR(B142="",N(Settings!$C$7)=0),"",(Settings!$C$7-B142)/Settings!$C$7)</f>
        <v/>
      </c>
      <c r="F142" s="18">
        <f>IF(OR(B142="",N(Settings!$C$8)=0),"",B142-Settings!$C$8)</f>
        <v/>
      </c>
      <c r="G142" s="8" t="n"/>
    </row>
    <row r="143">
      <c r="A143" s="9" t="n"/>
      <c r="B143" s="10" t="n"/>
      <c r="C143" s="16">
        <f>IF(OR(B143="",N(Settings!$C$7)=0),"",B143-Settings!$C$7)</f>
        <v/>
      </c>
      <c r="D143" s="16">
        <f>IF(OR(B143="",N(B142)=0),"",B143-B142)</f>
        <v/>
      </c>
      <c r="E143" s="17">
        <f>IF(OR(B143="",N(Settings!$C$7)=0),"",(Settings!$C$7-B143)/Settings!$C$7)</f>
        <v/>
      </c>
      <c r="F143" s="18">
        <f>IF(OR(B143="",N(Settings!$C$8)=0),"",B143-Settings!$C$8)</f>
        <v/>
      </c>
      <c r="G143" s="8" t="n"/>
    </row>
    <row r="144">
      <c r="A144" s="9" t="n"/>
      <c r="B144" s="10" t="n"/>
      <c r="C144" s="16">
        <f>IF(OR(B144="",N(Settings!$C$7)=0),"",B144-Settings!$C$7)</f>
        <v/>
      </c>
      <c r="D144" s="16">
        <f>IF(OR(B144="",N(B143)=0),"",B144-B143)</f>
        <v/>
      </c>
      <c r="E144" s="17">
        <f>IF(OR(B144="",N(Settings!$C$7)=0),"",(Settings!$C$7-B144)/Settings!$C$7)</f>
        <v/>
      </c>
      <c r="F144" s="18">
        <f>IF(OR(B144="",N(Settings!$C$8)=0),"",B144-Settings!$C$8)</f>
        <v/>
      </c>
      <c r="G144" s="8" t="n"/>
    </row>
    <row r="145">
      <c r="A145" s="9" t="n"/>
      <c r="B145" s="10" t="n"/>
      <c r="C145" s="16">
        <f>IF(OR(B145="",N(Settings!$C$7)=0),"",B145-Settings!$C$7)</f>
        <v/>
      </c>
      <c r="D145" s="16">
        <f>IF(OR(B145="",N(B144)=0),"",B145-B144)</f>
        <v/>
      </c>
      <c r="E145" s="17">
        <f>IF(OR(B145="",N(Settings!$C$7)=0),"",(Settings!$C$7-B145)/Settings!$C$7)</f>
        <v/>
      </c>
      <c r="F145" s="18">
        <f>IF(OR(B145="",N(Settings!$C$8)=0),"",B145-Settings!$C$8)</f>
        <v/>
      </c>
      <c r="G145" s="8" t="n"/>
    </row>
    <row r="146">
      <c r="A146" s="9" t="n"/>
      <c r="B146" s="10" t="n"/>
      <c r="C146" s="16">
        <f>IF(OR(B146="",N(Settings!$C$7)=0),"",B146-Settings!$C$7)</f>
        <v/>
      </c>
      <c r="D146" s="16">
        <f>IF(OR(B146="",N(B145)=0),"",B146-B145)</f>
        <v/>
      </c>
      <c r="E146" s="17">
        <f>IF(OR(B146="",N(Settings!$C$7)=0),"",(Settings!$C$7-B146)/Settings!$C$7)</f>
        <v/>
      </c>
      <c r="F146" s="18">
        <f>IF(OR(B146="",N(Settings!$C$8)=0),"",B146-Settings!$C$8)</f>
        <v/>
      </c>
      <c r="G146" s="8" t="n"/>
    </row>
    <row r="147">
      <c r="A147" s="9" t="n"/>
      <c r="B147" s="10" t="n"/>
      <c r="C147" s="16">
        <f>IF(OR(B147="",N(Settings!$C$7)=0),"",B147-Settings!$C$7)</f>
        <v/>
      </c>
      <c r="D147" s="16">
        <f>IF(OR(B147="",N(B146)=0),"",B147-B146)</f>
        <v/>
      </c>
      <c r="E147" s="17">
        <f>IF(OR(B147="",N(Settings!$C$7)=0),"",(Settings!$C$7-B147)/Settings!$C$7)</f>
        <v/>
      </c>
      <c r="F147" s="18">
        <f>IF(OR(B147="",N(Settings!$C$8)=0),"",B147-Settings!$C$8)</f>
        <v/>
      </c>
      <c r="G147" s="8" t="n"/>
    </row>
    <row r="148">
      <c r="A148" s="9" t="n"/>
      <c r="B148" s="10" t="n"/>
      <c r="C148" s="16">
        <f>IF(OR(B148="",N(Settings!$C$7)=0),"",B148-Settings!$C$7)</f>
        <v/>
      </c>
      <c r="D148" s="16">
        <f>IF(OR(B148="",N(B147)=0),"",B148-B147)</f>
        <v/>
      </c>
      <c r="E148" s="17">
        <f>IF(OR(B148="",N(Settings!$C$7)=0),"",(Settings!$C$7-B148)/Settings!$C$7)</f>
        <v/>
      </c>
      <c r="F148" s="18">
        <f>IF(OR(B148="",N(Settings!$C$8)=0),"",B148-Settings!$C$8)</f>
        <v/>
      </c>
      <c r="G148" s="8" t="n"/>
    </row>
    <row r="149">
      <c r="A149" s="9" t="n"/>
      <c r="B149" s="10" t="n"/>
      <c r="C149" s="16">
        <f>IF(OR(B149="",N(Settings!$C$7)=0),"",B149-Settings!$C$7)</f>
        <v/>
      </c>
      <c r="D149" s="16">
        <f>IF(OR(B149="",N(B148)=0),"",B149-B148)</f>
        <v/>
      </c>
      <c r="E149" s="17">
        <f>IF(OR(B149="",N(Settings!$C$7)=0),"",(Settings!$C$7-B149)/Settings!$C$7)</f>
        <v/>
      </c>
      <c r="F149" s="18">
        <f>IF(OR(B149="",N(Settings!$C$8)=0),"",B149-Settings!$C$8)</f>
        <v/>
      </c>
      <c r="G149" s="8" t="n"/>
    </row>
    <row r="150">
      <c r="A150" s="9" t="n"/>
      <c r="B150" s="10" t="n"/>
      <c r="C150" s="16">
        <f>IF(OR(B150="",N(Settings!$C$7)=0),"",B150-Settings!$C$7)</f>
        <v/>
      </c>
      <c r="D150" s="16">
        <f>IF(OR(B150="",N(B149)=0),"",B150-B149)</f>
        <v/>
      </c>
      <c r="E150" s="17">
        <f>IF(OR(B150="",N(Settings!$C$7)=0),"",(Settings!$C$7-B150)/Settings!$C$7)</f>
        <v/>
      </c>
      <c r="F150" s="18">
        <f>IF(OR(B150="",N(Settings!$C$8)=0),"",B150-Settings!$C$8)</f>
        <v/>
      </c>
      <c r="G150" s="8" t="n"/>
    </row>
    <row r="151">
      <c r="A151" s="9" t="n"/>
      <c r="B151" s="10" t="n"/>
      <c r="C151" s="16">
        <f>IF(OR(B151="",N(Settings!$C$7)=0),"",B151-Settings!$C$7)</f>
        <v/>
      </c>
      <c r="D151" s="16">
        <f>IF(OR(B151="",N(B150)=0),"",B151-B150)</f>
        <v/>
      </c>
      <c r="E151" s="17">
        <f>IF(OR(B151="",N(Settings!$C$7)=0),"",(Settings!$C$7-B151)/Settings!$C$7)</f>
        <v/>
      </c>
      <c r="F151" s="18">
        <f>IF(OR(B151="",N(Settings!$C$8)=0),"",B151-Settings!$C$8)</f>
        <v/>
      </c>
      <c r="G151" s="8" t="n"/>
    </row>
    <row r="152">
      <c r="A152" s="9" t="n"/>
      <c r="B152" s="10" t="n"/>
      <c r="C152" s="16">
        <f>IF(OR(B152="",N(Settings!$C$7)=0),"",B152-Settings!$C$7)</f>
        <v/>
      </c>
      <c r="D152" s="16">
        <f>IF(OR(B152="",N(B151)=0),"",B152-B151)</f>
        <v/>
      </c>
      <c r="E152" s="17">
        <f>IF(OR(B152="",N(Settings!$C$7)=0),"",(Settings!$C$7-B152)/Settings!$C$7)</f>
        <v/>
      </c>
      <c r="F152" s="18">
        <f>IF(OR(B152="",N(Settings!$C$8)=0),"",B152-Settings!$C$8)</f>
        <v/>
      </c>
      <c r="G152" s="8" t="n"/>
    </row>
    <row r="153">
      <c r="A153" s="9" t="n"/>
      <c r="B153" s="10" t="n"/>
      <c r="C153" s="16">
        <f>IF(OR(B153="",N(Settings!$C$7)=0),"",B153-Settings!$C$7)</f>
        <v/>
      </c>
      <c r="D153" s="16">
        <f>IF(OR(B153="",N(B152)=0),"",B153-B152)</f>
        <v/>
      </c>
      <c r="E153" s="17">
        <f>IF(OR(B153="",N(Settings!$C$7)=0),"",(Settings!$C$7-B153)/Settings!$C$7)</f>
        <v/>
      </c>
      <c r="F153" s="18">
        <f>IF(OR(B153="",N(Settings!$C$8)=0),"",B153-Settings!$C$8)</f>
        <v/>
      </c>
      <c r="G153" s="8" t="n"/>
    </row>
    <row r="154">
      <c r="A154" s="9" t="n"/>
      <c r="B154" s="10" t="n"/>
      <c r="C154" s="16">
        <f>IF(OR(B154="",N(Settings!$C$7)=0),"",B154-Settings!$C$7)</f>
        <v/>
      </c>
      <c r="D154" s="16">
        <f>IF(OR(B154="",N(B153)=0),"",B154-B153)</f>
        <v/>
      </c>
      <c r="E154" s="17">
        <f>IF(OR(B154="",N(Settings!$C$7)=0),"",(Settings!$C$7-B154)/Settings!$C$7)</f>
        <v/>
      </c>
      <c r="F154" s="18">
        <f>IF(OR(B154="",N(Settings!$C$8)=0),"",B154-Settings!$C$8)</f>
        <v/>
      </c>
      <c r="G154" s="8" t="n"/>
    </row>
    <row r="155">
      <c r="A155" s="9" t="n"/>
      <c r="B155" s="10" t="n"/>
      <c r="C155" s="16">
        <f>IF(OR(B155="",N(Settings!$C$7)=0),"",B155-Settings!$C$7)</f>
        <v/>
      </c>
      <c r="D155" s="16">
        <f>IF(OR(B155="",N(B154)=0),"",B155-B154)</f>
        <v/>
      </c>
      <c r="E155" s="17">
        <f>IF(OR(B155="",N(Settings!$C$7)=0),"",(Settings!$C$7-B155)/Settings!$C$7)</f>
        <v/>
      </c>
      <c r="F155" s="18">
        <f>IF(OR(B155="",N(Settings!$C$8)=0),"",B155-Settings!$C$8)</f>
        <v/>
      </c>
      <c r="G155" s="8" t="n"/>
    </row>
    <row r="156">
      <c r="A156" s="9" t="n"/>
      <c r="B156" s="10" t="n"/>
      <c r="C156" s="16">
        <f>IF(OR(B156="",N(Settings!$C$7)=0),"",B156-Settings!$C$7)</f>
        <v/>
      </c>
      <c r="D156" s="16">
        <f>IF(OR(B156="",N(B155)=0),"",B156-B155)</f>
        <v/>
      </c>
      <c r="E156" s="17">
        <f>IF(OR(B156="",N(Settings!$C$7)=0),"",(Settings!$C$7-B156)/Settings!$C$7)</f>
        <v/>
      </c>
      <c r="F156" s="18">
        <f>IF(OR(B156="",N(Settings!$C$8)=0),"",B156-Settings!$C$8)</f>
        <v/>
      </c>
      <c r="G156" s="8" t="n"/>
    </row>
    <row r="157">
      <c r="A157" s="9" t="n"/>
      <c r="B157" s="10" t="n"/>
      <c r="C157" s="16">
        <f>IF(OR(B157="",N(Settings!$C$7)=0),"",B157-Settings!$C$7)</f>
        <v/>
      </c>
      <c r="D157" s="16">
        <f>IF(OR(B157="",N(B156)=0),"",B157-B156)</f>
        <v/>
      </c>
      <c r="E157" s="17">
        <f>IF(OR(B157="",N(Settings!$C$7)=0),"",(Settings!$C$7-B157)/Settings!$C$7)</f>
        <v/>
      </c>
      <c r="F157" s="18">
        <f>IF(OR(B157="",N(Settings!$C$8)=0),"",B157-Settings!$C$8)</f>
        <v/>
      </c>
      <c r="G157" s="8" t="n"/>
    </row>
    <row r="158">
      <c r="A158" s="9" t="n"/>
      <c r="B158" s="10" t="n"/>
      <c r="C158" s="16">
        <f>IF(OR(B158="",N(Settings!$C$7)=0),"",B158-Settings!$C$7)</f>
        <v/>
      </c>
      <c r="D158" s="16">
        <f>IF(OR(B158="",N(B157)=0),"",B158-B157)</f>
        <v/>
      </c>
      <c r="E158" s="17">
        <f>IF(OR(B158="",N(Settings!$C$7)=0),"",(Settings!$C$7-B158)/Settings!$C$7)</f>
        <v/>
      </c>
      <c r="F158" s="18">
        <f>IF(OR(B158="",N(Settings!$C$8)=0),"",B158-Settings!$C$8)</f>
        <v/>
      </c>
      <c r="G158" s="8" t="n"/>
    </row>
    <row r="159">
      <c r="A159" s="9" t="n"/>
      <c r="B159" s="10" t="n"/>
      <c r="C159" s="16">
        <f>IF(OR(B159="",N(Settings!$C$7)=0),"",B159-Settings!$C$7)</f>
        <v/>
      </c>
      <c r="D159" s="16">
        <f>IF(OR(B159="",N(B158)=0),"",B159-B158)</f>
        <v/>
      </c>
      <c r="E159" s="17">
        <f>IF(OR(B159="",N(Settings!$C$7)=0),"",(Settings!$C$7-B159)/Settings!$C$7)</f>
        <v/>
      </c>
      <c r="F159" s="18">
        <f>IF(OR(B159="",N(Settings!$C$8)=0),"",B159-Settings!$C$8)</f>
        <v/>
      </c>
      <c r="G159" s="8" t="n"/>
    </row>
    <row r="160">
      <c r="A160" s="9" t="n"/>
      <c r="B160" s="10" t="n"/>
      <c r="C160" s="16">
        <f>IF(OR(B160="",N(Settings!$C$7)=0),"",B160-Settings!$C$7)</f>
        <v/>
      </c>
      <c r="D160" s="16">
        <f>IF(OR(B160="",N(B159)=0),"",B160-B159)</f>
        <v/>
      </c>
      <c r="E160" s="17">
        <f>IF(OR(B160="",N(Settings!$C$7)=0),"",(Settings!$C$7-B160)/Settings!$C$7)</f>
        <v/>
      </c>
      <c r="F160" s="18">
        <f>IF(OR(B160="",N(Settings!$C$8)=0),"",B160-Settings!$C$8)</f>
        <v/>
      </c>
      <c r="G160" s="8" t="n"/>
    </row>
    <row r="161">
      <c r="A161" s="9" t="n"/>
      <c r="B161" s="10" t="n"/>
      <c r="C161" s="16">
        <f>IF(OR(B161="",N(Settings!$C$7)=0),"",B161-Settings!$C$7)</f>
        <v/>
      </c>
      <c r="D161" s="16">
        <f>IF(OR(B161="",N(B160)=0),"",B161-B160)</f>
        <v/>
      </c>
      <c r="E161" s="17">
        <f>IF(OR(B161="",N(Settings!$C$7)=0),"",(Settings!$C$7-B161)/Settings!$C$7)</f>
        <v/>
      </c>
      <c r="F161" s="18">
        <f>IF(OR(B161="",N(Settings!$C$8)=0),"",B161-Settings!$C$8)</f>
        <v/>
      </c>
      <c r="G161" s="8" t="n"/>
    </row>
    <row r="162">
      <c r="A162" s="9" t="n"/>
      <c r="B162" s="10" t="n"/>
      <c r="C162" s="16">
        <f>IF(OR(B162="",N(Settings!$C$7)=0),"",B162-Settings!$C$7)</f>
        <v/>
      </c>
      <c r="D162" s="16">
        <f>IF(OR(B162="",N(B161)=0),"",B162-B161)</f>
        <v/>
      </c>
      <c r="E162" s="17">
        <f>IF(OR(B162="",N(Settings!$C$7)=0),"",(Settings!$C$7-B162)/Settings!$C$7)</f>
        <v/>
      </c>
      <c r="F162" s="18">
        <f>IF(OR(B162="",N(Settings!$C$8)=0),"",B162-Settings!$C$8)</f>
        <v/>
      </c>
      <c r="G162" s="8" t="n"/>
    </row>
    <row r="163">
      <c r="A163" s="9" t="n"/>
      <c r="B163" s="10" t="n"/>
      <c r="C163" s="16">
        <f>IF(OR(B163="",N(Settings!$C$7)=0),"",B163-Settings!$C$7)</f>
        <v/>
      </c>
      <c r="D163" s="16">
        <f>IF(OR(B163="",N(B162)=0),"",B163-B162)</f>
        <v/>
      </c>
      <c r="E163" s="17">
        <f>IF(OR(B163="",N(Settings!$C$7)=0),"",(Settings!$C$7-B163)/Settings!$C$7)</f>
        <v/>
      </c>
      <c r="F163" s="18">
        <f>IF(OR(B163="",N(Settings!$C$8)=0),"",B163-Settings!$C$8)</f>
        <v/>
      </c>
      <c r="G163" s="8" t="n"/>
    </row>
    <row r="164">
      <c r="A164" s="9" t="n"/>
      <c r="B164" s="10" t="n"/>
      <c r="C164" s="16">
        <f>IF(OR(B164="",N(Settings!$C$7)=0),"",B164-Settings!$C$7)</f>
        <v/>
      </c>
      <c r="D164" s="16">
        <f>IF(OR(B164="",N(B163)=0),"",B164-B163)</f>
        <v/>
      </c>
      <c r="E164" s="17">
        <f>IF(OR(B164="",N(Settings!$C$7)=0),"",(Settings!$C$7-B164)/Settings!$C$7)</f>
        <v/>
      </c>
      <c r="F164" s="18">
        <f>IF(OR(B164="",N(Settings!$C$8)=0),"",B164-Settings!$C$8)</f>
        <v/>
      </c>
      <c r="G164" s="8" t="n"/>
    </row>
    <row r="165">
      <c r="A165" s="9" t="n"/>
      <c r="B165" s="10" t="n"/>
      <c r="C165" s="16">
        <f>IF(OR(B165="",N(Settings!$C$7)=0),"",B165-Settings!$C$7)</f>
        <v/>
      </c>
      <c r="D165" s="16">
        <f>IF(OR(B165="",N(B164)=0),"",B165-B164)</f>
        <v/>
      </c>
      <c r="E165" s="17">
        <f>IF(OR(B165="",N(Settings!$C$7)=0),"",(Settings!$C$7-B165)/Settings!$C$7)</f>
        <v/>
      </c>
      <c r="F165" s="18">
        <f>IF(OR(B165="",N(Settings!$C$8)=0),"",B165-Settings!$C$8)</f>
        <v/>
      </c>
      <c r="G165" s="8" t="n"/>
    </row>
    <row r="166">
      <c r="A166" s="9" t="n"/>
      <c r="B166" s="10" t="n"/>
      <c r="C166" s="16">
        <f>IF(OR(B166="",N(Settings!$C$7)=0),"",B166-Settings!$C$7)</f>
        <v/>
      </c>
      <c r="D166" s="16">
        <f>IF(OR(B166="",N(B165)=0),"",B166-B165)</f>
        <v/>
      </c>
      <c r="E166" s="17">
        <f>IF(OR(B166="",N(Settings!$C$7)=0),"",(Settings!$C$7-B166)/Settings!$C$7)</f>
        <v/>
      </c>
      <c r="F166" s="18">
        <f>IF(OR(B166="",N(Settings!$C$8)=0),"",B166-Settings!$C$8)</f>
        <v/>
      </c>
      <c r="G166" s="8" t="n"/>
    </row>
    <row r="167">
      <c r="A167" s="9" t="n"/>
      <c r="B167" s="10" t="n"/>
      <c r="C167" s="16">
        <f>IF(OR(B167="",N(Settings!$C$7)=0),"",B167-Settings!$C$7)</f>
        <v/>
      </c>
      <c r="D167" s="16">
        <f>IF(OR(B167="",N(B166)=0),"",B167-B166)</f>
        <v/>
      </c>
      <c r="E167" s="17">
        <f>IF(OR(B167="",N(Settings!$C$7)=0),"",(Settings!$C$7-B167)/Settings!$C$7)</f>
        <v/>
      </c>
      <c r="F167" s="18">
        <f>IF(OR(B167="",N(Settings!$C$8)=0),"",B167-Settings!$C$8)</f>
        <v/>
      </c>
      <c r="G167" s="8" t="n"/>
    </row>
    <row r="168">
      <c r="A168" s="9" t="n"/>
      <c r="B168" s="10" t="n"/>
      <c r="C168" s="16">
        <f>IF(OR(B168="",N(Settings!$C$7)=0),"",B168-Settings!$C$7)</f>
        <v/>
      </c>
      <c r="D168" s="16">
        <f>IF(OR(B168="",N(B167)=0),"",B168-B167)</f>
        <v/>
      </c>
      <c r="E168" s="17">
        <f>IF(OR(B168="",N(Settings!$C$7)=0),"",(Settings!$C$7-B168)/Settings!$C$7)</f>
        <v/>
      </c>
      <c r="F168" s="18">
        <f>IF(OR(B168="",N(Settings!$C$8)=0),"",B168-Settings!$C$8)</f>
        <v/>
      </c>
      <c r="G168" s="8" t="n"/>
    </row>
    <row r="169">
      <c r="A169" s="9" t="n"/>
      <c r="B169" s="10" t="n"/>
      <c r="C169" s="16">
        <f>IF(OR(B169="",N(Settings!$C$7)=0),"",B169-Settings!$C$7)</f>
        <v/>
      </c>
      <c r="D169" s="16">
        <f>IF(OR(B169="",N(B168)=0),"",B169-B168)</f>
        <v/>
      </c>
      <c r="E169" s="17">
        <f>IF(OR(B169="",N(Settings!$C$7)=0),"",(Settings!$C$7-B169)/Settings!$C$7)</f>
        <v/>
      </c>
      <c r="F169" s="18">
        <f>IF(OR(B169="",N(Settings!$C$8)=0),"",B169-Settings!$C$8)</f>
        <v/>
      </c>
      <c r="G169" s="8" t="n"/>
    </row>
    <row r="170">
      <c r="A170" s="9" t="n"/>
      <c r="B170" s="10" t="n"/>
      <c r="C170" s="16">
        <f>IF(OR(B170="",N(Settings!$C$7)=0),"",B170-Settings!$C$7)</f>
        <v/>
      </c>
      <c r="D170" s="16">
        <f>IF(OR(B170="",N(B169)=0),"",B170-B169)</f>
        <v/>
      </c>
      <c r="E170" s="17">
        <f>IF(OR(B170="",N(Settings!$C$7)=0),"",(Settings!$C$7-B170)/Settings!$C$7)</f>
        <v/>
      </c>
      <c r="F170" s="18">
        <f>IF(OR(B170="",N(Settings!$C$8)=0),"",B170-Settings!$C$8)</f>
        <v/>
      </c>
      <c r="G170" s="8" t="n"/>
    </row>
    <row r="171">
      <c r="A171" s="9" t="n"/>
      <c r="B171" s="10" t="n"/>
      <c r="C171" s="16">
        <f>IF(OR(B171="",N(Settings!$C$7)=0),"",B171-Settings!$C$7)</f>
        <v/>
      </c>
      <c r="D171" s="16">
        <f>IF(OR(B171="",N(B170)=0),"",B171-B170)</f>
        <v/>
      </c>
      <c r="E171" s="17">
        <f>IF(OR(B171="",N(Settings!$C$7)=0),"",(Settings!$C$7-B171)/Settings!$C$7)</f>
        <v/>
      </c>
      <c r="F171" s="18">
        <f>IF(OR(B171="",N(Settings!$C$8)=0),"",B171-Settings!$C$8)</f>
        <v/>
      </c>
      <c r="G171" s="8" t="n"/>
    </row>
    <row r="172">
      <c r="A172" s="9" t="n"/>
      <c r="B172" s="10" t="n"/>
      <c r="C172" s="16">
        <f>IF(OR(B172="",N(Settings!$C$7)=0),"",B172-Settings!$C$7)</f>
        <v/>
      </c>
      <c r="D172" s="16">
        <f>IF(OR(B172="",N(B171)=0),"",B172-B171)</f>
        <v/>
      </c>
      <c r="E172" s="17">
        <f>IF(OR(B172="",N(Settings!$C$7)=0),"",(Settings!$C$7-B172)/Settings!$C$7)</f>
        <v/>
      </c>
      <c r="F172" s="18">
        <f>IF(OR(B172="",N(Settings!$C$8)=0),"",B172-Settings!$C$8)</f>
        <v/>
      </c>
      <c r="G172" s="8" t="n"/>
    </row>
    <row r="173">
      <c r="A173" s="9" t="n"/>
      <c r="B173" s="10" t="n"/>
      <c r="C173" s="16">
        <f>IF(OR(B173="",N(Settings!$C$7)=0),"",B173-Settings!$C$7)</f>
        <v/>
      </c>
      <c r="D173" s="16">
        <f>IF(OR(B173="",N(B172)=0),"",B173-B172)</f>
        <v/>
      </c>
      <c r="E173" s="17">
        <f>IF(OR(B173="",N(Settings!$C$7)=0),"",(Settings!$C$7-B173)/Settings!$C$7)</f>
        <v/>
      </c>
      <c r="F173" s="18">
        <f>IF(OR(B173="",N(Settings!$C$8)=0),"",B173-Settings!$C$8)</f>
        <v/>
      </c>
      <c r="G173" s="8" t="n"/>
    </row>
    <row r="174">
      <c r="A174" s="9" t="n"/>
      <c r="B174" s="10" t="n"/>
      <c r="C174" s="16">
        <f>IF(OR(B174="",N(Settings!$C$7)=0),"",B174-Settings!$C$7)</f>
        <v/>
      </c>
      <c r="D174" s="16">
        <f>IF(OR(B174="",N(B173)=0),"",B174-B173)</f>
        <v/>
      </c>
      <c r="E174" s="17">
        <f>IF(OR(B174="",N(Settings!$C$7)=0),"",(Settings!$C$7-B174)/Settings!$C$7)</f>
        <v/>
      </c>
      <c r="F174" s="18">
        <f>IF(OR(B174="",N(Settings!$C$8)=0),"",B174-Settings!$C$8)</f>
        <v/>
      </c>
      <c r="G174" s="8" t="n"/>
    </row>
    <row r="175">
      <c r="A175" s="9" t="n"/>
      <c r="B175" s="10" t="n"/>
      <c r="C175" s="16">
        <f>IF(OR(B175="",N(Settings!$C$7)=0),"",B175-Settings!$C$7)</f>
        <v/>
      </c>
      <c r="D175" s="16">
        <f>IF(OR(B175="",N(B174)=0),"",B175-B174)</f>
        <v/>
      </c>
      <c r="E175" s="17">
        <f>IF(OR(B175="",N(Settings!$C$7)=0),"",(Settings!$C$7-B175)/Settings!$C$7)</f>
        <v/>
      </c>
      <c r="F175" s="18">
        <f>IF(OR(B175="",N(Settings!$C$8)=0),"",B175-Settings!$C$8)</f>
        <v/>
      </c>
      <c r="G175" s="8" t="n"/>
    </row>
    <row r="176">
      <c r="A176" s="9" t="n"/>
      <c r="B176" s="10" t="n"/>
      <c r="C176" s="16">
        <f>IF(OR(B176="",N(Settings!$C$7)=0),"",B176-Settings!$C$7)</f>
        <v/>
      </c>
      <c r="D176" s="16">
        <f>IF(OR(B176="",N(B175)=0),"",B176-B175)</f>
        <v/>
      </c>
      <c r="E176" s="17">
        <f>IF(OR(B176="",N(Settings!$C$7)=0),"",(Settings!$C$7-B176)/Settings!$C$7)</f>
        <v/>
      </c>
      <c r="F176" s="18">
        <f>IF(OR(B176="",N(Settings!$C$8)=0),"",B176-Settings!$C$8)</f>
        <v/>
      </c>
      <c r="G176" s="8" t="n"/>
    </row>
    <row r="177">
      <c r="A177" s="9" t="n"/>
      <c r="B177" s="10" t="n"/>
      <c r="C177" s="16">
        <f>IF(OR(B177="",N(Settings!$C$7)=0),"",B177-Settings!$C$7)</f>
        <v/>
      </c>
      <c r="D177" s="16">
        <f>IF(OR(B177="",N(B176)=0),"",B177-B176)</f>
        <v/>
      </c>
      <c r="E177" s="17">
        <f>IF(OR(B177="",N(Settings!$C$7)=0),"",(Settings!$C$7-B177)/Settings!$C$7)</f>
        <v/>
      </c>
      <c r="F177" s="18">
        <f>IF(OR(B177="",N(Settings!$C$8)=0),"",B177-Settings!$C$8)</f>
        <v/>
      </c>
      <c r="G177" s="8" t="n"/>
    </row>
    <row r="178">
      <c r="A178" s="9" t="n"/>
      <c r="B178" s="10" t="n"/>
      <c r="C178" s="16">
        <f>IF(OR(B178="",N(Settings!$C$7)=0),"",B178-Settings!$C$7)</f>
        <v/>
      </c>
      <c r="D178" s="16">
        <f>IF(OR(B178="",N(B177)=0),"",B178-B177)</f>
        <v/>
      </c>
      <c r="E178" s="17">
        <f>IF(OR(B178="",N(Settings!$C$7)=0),"",(Settings!$C$7-B178)/Settings!$C$7)</f>
        <v/>
      </c>
      <c r="F178" s="18">
        <f>IF(OR(B178="",N(Settings!$C$8)=0),"",B178-Settings!$C$8)</f>
        <v/>
      </c>
      <c r="G178" s="8" t="n"/>
    </row>
    <row r="179">
      <c r="A179" s="9" t="n"/>
      <c r="B179" s="10" t="n"/>
      <c r="C179" s="16">
        <f>IF(OR(B179="",N(Settings!$C$7)=0),"",B179-Settings!$C$7)</f>
        <v/>
      </c>
      <c r="D179" s="16">
        <f>IF(OR(B179="",N(B178)=0),"",B179-B178)</f>
        <v/>
      </c>
      <c r="E179" s="17">
        <f>IF(OR(B179="",N(Settings!$C$7)=0),"",(Settings!$C$7-B179)/Settings!$C$7)</f>
        <v/>
      </c>
      <c r="F179" s="18">
        <f>IF(OR(B179="",N(Settings!$C$8)=0),"",B179-Settings!$C$8)</f>
        <v/>
      </c>
      <c r="G179" s="8" t="n"/>
    </row>
    <row r="180">
      <c r="A180" s="9" t="n"/>
      <c r="B180" s="10" t="n"/>
      <c r="C180" s="16">
        <f>IF(OR(B180="",N(Settings!$C$7)=0),"",B180-Settings!$C$7)</f>
        <v/>
      </c>
      <c r="D180" s="16">
        <f>IF(OR(B180="",N(B179)=0),"",B180-B179)</f>
        <v/>
      </c>
      <c r="E180" s="17">
        <f>IF(OR(B180="",N(Settings!$C$7)=0),"",(Settings!$C$7-B180)/Settings!$C$7)</f>
        <v/>
      </c>
      <c r="F180" s="18">
        <f>IF(OR(B180="",N(Settings!$C$8)=0),"",B180-Settings!$C$8)</f>
        <v/>
      </c>
      <c r="G180" s="8" t="n"/>
    </row>
    <row r="181">
      <c r="A181" s="9" t="n"/>
      <c r="B181" s="10" t="n"/>
      <c r="C181" s="16">
        <f>IF(OR(B181="",N(Settings!$C$7)=0),"",B181-Settings!$C$7)</f>
        <v/>
      </c>
      <c r="D181" s="16">
        <f>IF(OR(B181="",N(B180)=0),"",B181-B180)</f>
        <v/>
      </c>
      <c r="E181" s="17">
        <f>IF(OR(B181="",N(Settings!$C$7)=0),"",(Settings!$C$7-B181)/Settings!$C$7)</f>
        <v/>
      </c>
      <c r="F181" s="18">
        <f>IF(OR(B181="",N(Settings!$C$8)=0),"",B181-Settings!$C$8)</f>
        <v/>
      </c>
      <c r="G181" s="8" t="n"/>
    </row>
    <row r="182">
      <c r="A182" s="9" t="n"/>
      <c r="B182" s="10" t="n"/>
      <c r="C182" s="16">
        <f>IF(OR(B182="",N(Settings!$C$7)=0),"",B182-Settings!$C$7)</f>
        <v/>
      </c>
      <c r="D182" s="16">
        <f>IF(OR(B182="",N(B181)=0),"",B182-B181)</f>
        <v/>
      </c>
      <c r="E182" s="17">
        <f>IF(OR(B182="",N(Settings!$C$7)=0),"",(Settings!$C$7-B182)/Settings!$C$7)</f>
        <v/>
      </c>
      <c r="F182" s="18">
        <f>IF(OR(B182="",N(Settings!$C$8)=0),"",B182-Settings!$C$8)</f>
        <v/>
      </c>
      <c r="G182" s="8" t="n"/>
    </row>
    <row r="183">
      <c r="A183" s="9" t="n"/>
      <c r="B183" s="10" t="n"/>
      <c r="C183" s="16">
        <f>IF(OR(B183="",N(Settings!$C$7)=0),"",B183-Settings!$C$7)</f>
        <v/>
      </c>
      <c r="D183" s="16">
        <f>IF(OR(B183="",N(B182)=0),"",B183-B182)</f>
        <v/>
      </c>
      <c r="E183" s="17">
        <f>IF(OR(B183="",N(Settings!$C$7)=0),"",(Settings!$C$7-B183)/Settings!$C$7)</f>
        <v/>
      </c>
      <c r="F183" s="18">
        <f>IF(OR(B183="",N(Settings!$C$8)=0),"",B183-Settings!$C$8)</f>
        <v/>
      </c>
      <c r="G183" s="8" t="n"/>
    </row>
    <row r="184">
      <c r="A184" s="9" t="n"/>
      <c r="B184" s="10" t="n"/>
      <c r="C184" s="16">
        <f>IF(OR(B184="",N(Settings!$C$7)=0),"",B184-Settings!$C$7)</f>
        <v/>
      </c>
      <c r="D184" s="16">
        <f>IF(OR(B184="",N(B183)=0),"",B184-B183)</f>
        <v/>
      </c>
      <c r="E184" s="17">
        <f>IF(OR(B184="",N(Settings!$C$7)=0),"",(Settings!$C$7-B184)/Settings!$C$7)</f>
        <v/>
      </c>
      <c r="F184" s="18">
        <f>IF(OR(B184="",N(Settings!$C$8)=0),"",B184-Settings!$C$8)</f>
        <v/>
      </c>
      <c r="G184" s="8" t="n"/>
    </row>
    <row r="185">
      <c r="A185" s="9" t="n"/>
      <c r="B185" s="10" t="n"/>
      <c r="C185" s="16">
        <f>IF(OR(B185="",N(Settings!$C$7)=0),"",B185-Settings!$C$7)</f>
        <v/>
      </c>
      <c r="D185" s="16">
        <f>IF(OR(B185="",N(B184)=0),"",B185-B184)</f>
        <v/>
      </c>
      <c r="E185" s="17">
        <f>IF(OR(B185="",N(Settings!$C$7)=0),"",(Settings!$C$7-B185)/Settings!$C$7)</f>
        <v/>
      </c>
      <c r="F185" s="18">
        <f>IF(OR(B185="",N(Settings!$C$8)=0),"",B185-Settings!$C$8)</f>
        <v/>
      </c>
      <c r="G185" s="8" t="n"/>
    </row>
    <row r="186">
      <c r="A186" s="9" t="n"/>
      <c r="B186" s="10" t="n"/>
      <c r="C186" s="16">
        <f>IF(OR(B186="",N(Settings!$C$7)=0),"",B186-Settings!$C$7)</f>
        <v/>
      </c>
      <c r="D186" s="16">
        <f>IF(OR(B186="",N(B185)=0),"",B186-B185)</f>
        <v/>
      </c>
      <c r="E186" s="17">
        <f>IF(OR(B186="",N(Settings!$C$7)=0),"",(Settings!$C$7-B186)/Settings!$C$7)</f>
        <v/>
      </c>
      <c r="F186" s="18">
        <f>IF(OR(B186="",N(Settings!$C$8)=0),"",B186-Settings!$C$8)</f>
        <v/>
      </c>
      <c r="G186" s="8" t="n"/>
    </row>
    <row r="187">
      <c r="A187" s="9" t="n"/>
      <c r="B187" s="10" t="n"/>
      <c r="C187" s="16">
        <f>IF(OR(B187="",N(Settings!$C$7)=0),"",B187-Settings!$C$7)</f>
        <v/>
      </c>
      <c r="D187" s="16">
        <f>IF(OR(B187="",N(B186)=0),"",B187-B186)</f>
        <v/>
      </c>
      <c r="E187" s="17">
        <f>IF(OR(B187="",N(Settings!$C$7)=0),"",(Settings!$C$7-B187)/Settings!$C$7)</f>
        <v/>
      </c>
      <c r="F187" s="18">
        <f>IF(OR(B187="",N(Settings!$C$8)=0),"",B187-Settings!$C$8)</f>
        <v/>
      </c>
      <c r="G187" s="8" t="n"/>
    </row>
    <row r="188">
      <c r="A188" s="9" t="n"/>
      <c r="B188" s="10" t="n"/>
      <c r="C188" s="16">
        <f>IF(OR(B188="",N(Settings!$C$7)=0),"",B188-Settings!$C$7)</f>
        <v/>
      </c>
      <c r="D188" s="16">
        <f>IF(OR(B188="",N(B187)=0),"",B188-B187)</f>
        <v/>
      </c>
      <c r="E188" s="17">
        <f>IF(OR(B188="",N(Settings!$C$7)=0),"",(Settings!$C$7-B188)/Settings!$C$7)</f>
        <v/>
      </c>
      <c r="F188" s="18">
        <f>IF(OR(B188="",N(Settings!$C$8)=0),"",B188-Settings!$C$8)</f>
        <v/>
      </c>
      <c r="G188" s="8" t="n"/>
    </row>
    <row r="189">
      <c r="A189" s="9" t="n"/>
      <c r="B189" s="10" t="n"/>
      <c r="C189" s="16">
        <f>IF(OR(B189="",N(Settings!$C$7)=0),"",B189-Settings!$C$7)</f>
        <v/>
      </c>
      <c r="D189" s="16">
        <f>IF(OR(B189="",N(B188)=0),"",B189-B188)</f>
        <v/>
      </c>
      <c r="E189" s="17">
        <f>IF(OR(B189="",N(Settings!$C$7)=0),"",(Settings!$C$7-B189)/Settings!$C$7)</f>
        <v/>
      </c>
      <c r="F189" s="18">
        <f>IF(OR(B189="",N(Settings!$C$8)=0),"",B189-Settings!$C$8)</f>
        <v/>
      </c>
      <c r="G189" s="8" t="n"/>
    </row>
    <row r="190">
      <c r="A190" s="9" t="n"/>
      <c r="B190" s="10" t="n"/>
      <c r="C190" s="16">
        <f>IF(OR(B190="",N(Settings!$C$7)=0),"",B190-Settings!$C$7)</f>
        <v/>
      </c>
      <c r="D190" s="16">
        <f>IF(OR(B190="",N(B189)=0),"",B190-B189)</f>
        <v/>
      </c>
      <c r="E190" s="17">
        <f>IF(OR(B190="",N(Settings!$C$7)=0),"",(Settings!$C$7-B190)/Settings!$C$7)</f>
        <v/>
      </c>
      <c r="F190" s="18">
        <f>IF(OR(B190="",N(Settings!$C$8)=0),"",B190-Settings!$C$8)</f>
        <v/>
      </c>
      <c r="G190" s="8" t="n"/>
    </row>
    <row r="191">
      <c r="A191" s="9" t="n"/>
      <c r="B191" s="10" t="n"/>
      <c r="C191" s="16">
        <f>IF(OR(B191="",N(Settings!$C$7)=0),"",B191-Settings!$C$7)</f>
        <v/>
      </c>
      <c r="D191" s="16">
        <f>IF(OR(B191="",N(B190)=0),"",B191-B190)</f>
        <v/>
      </c>
      <c r="E191" s="17">
        <f>IF(OR(B191="",N(Settings!$C$7)=0),"",(Settings!$C$7-B191)/Settings!$C$7)</f>
        <v/>
      </c>
      <c r="F191" s="18">
        <f>IF(OR(B191="",N(Settings!$C$8)=0),"",B191-Settings!$C$8)</f>
        <v/>
      </c>
      <c r="G191" s="8" t="n"/>
    </row>
    <row r="192">
      <c r="A192" s="9" t="n"/>
      <c r="B192" s="10" t="n"/>
      <c r="C192" s="16">
        <f>IF(OR(B192="",N(Settings!$C$7)=0),"",B192-Settings!$C$7)</f>
        <v/>
      </c>
      <c r="D192" s="16">
        <f>IF(OR(B192="",N(B191)=0),"",B192-B191)</f>
        <v/>
      </c>
      <c r="E192" s="17">
        <f>IF(OR(B192="",N(Settings!$C$7)=0),"",(Settings!$C$7-B192)/Settings!$C$7)</f>
        <v/>
      </c>
      <c r="F192" s="18">
        <f>IF(OR(B192="",N(Settings!$C$8)=0),"",B192-Settings!$C$8)</f>
        <v/>
      </c>
      <c r="G192" s="8" t="n"/>
    </row>
    <row r="193">
      <c r="A193" s="9" t="n"/>
      <c r="B193" s="10" t="n"/>
      <c r="C193" s="16">
        <f>IF(OR(B193="",N(Settings!$C$7)=0),"",B193-Settings!$C$7)</f>
        <v/>
      </c>
      <c r="D193" s="16">
        <f>IF(OR(B193="",N(B192)=0),"",B193-B192)</f>
        <v/>
      </c>
      <c r="E193" s="17">
        <f>IF(OR(B193="",N(Settings!$C$7)=0),"",(Settings!$C$7-B193)/Settings!$C$7)</f>
        <v/>
      </c>
      <c r="F193" s="18">
        <f>IF(OR(B193="",N(Settings!$C$8)=0),"",B193-Settings!$C$8)</f>
        <v/>
      </c>
      <c r="G193" s="8" t="n"/>
    </row>
    <row r="194">
      <c r="A194" s="9" t="n"/>
      <c r="B194" s="10" t="n"/>
      <c r="C194" s="16">
        <f>IF(OR(B194="",N(Settings!$C$7)=0),"",B194-Settings!$C$7)</f>
        <v/>
      </c>
      <c r="D194" s="16">
        <f>IF(OR(B194="",N(B193)=0),"",B194-B193)</f>
        <v/>
      </c>
      <c r="E194" s="17">
        <f>IF(OR(B194="",N(Settings!$C$7)=0),"",(Settings!$C$7-B194)/Settings!$C$7)</f>
        <v/>
      </c>
      <c r="F194" s="18">
        <f>IF(OR(B194="",N(Settings!$C$8)=0),"",B194-Settings!$C$8)</f>
        <v/>
      </c>
      <c r="G194" s="8" t="n"/>
    </row>
    <row r="195">
      <c r="A195" s="9" t="n"/>
      <c r="B195" s="10" t="n"/>
      <c r="C195" s="16">
        <f>IF(OR(B195="",N(Settings!$C$7)=0),"",B195-Settings!$C$7)</f>
        <v/>
      </c>
      <c r="D195" s="16">
        <f>IF(OR(B195="",N(B194)=0),"",B195-B194)</f>
        <v/>
      </c>
      <c r="E195" s="17">
        <f>IF(OR(B195="",N(Settings!$C$7)=0),"",(Settings!$C$7-B195)/Settings!$C$7)</f>
        <v/>
      </c>
      <c r="F195" s="18">
        <f>IF(OR(B195="",N(Settings!$C$8)=0),"",B195-Settings!$C$8)</f>
        <v/>
      </c>
      <c r="G195" s="8" t="n"/>
    </row>
    <row r="196">
      <c r="A196" s="9" t="n"/>
      <c r="B196" s="10" t="n"/>
      <c r="C196" s="16">
        <f>IF(OR(B196="",N(Settings!$C$7)=0),"",B196-Settings!$C$7)</f>
        <v/>
      </c>
      <c r="D196" s="16">
        <f>IF(OR(B196="",N(B195)=0),"",B196-B195)</f>
        <v/>
      </c>
      <c r="E196" s="17">
        <f>IF(OR(B196="",N(Settings!$C$7)=0),"",(Settings!$C$7-B196)/Settings!$C$7)</f>
        <v/>
      </c>
      <c r="F196" s="18">
        <f>IF(OR(B196="",N(Settings!$C$8)=0),"",B196-Settings!$C$8)</f>
        <v/>
      </c>
      <c r="G196" s="8" t="n"/>
    </row>
    <row r="197">
      <c r="A197" s="9" t="n"/>
      <c r="B197" s="10" t="n"/>
      <c r="C197" s="16">
        <f>IF(OR(B197="",N(Settings!$C$7)=0),"",B197-Settings!$C$7)</f>
        <v/>
      </c>
      <c r="D197" s="16">
        <f>IF(OR(B197="",N(B196)=0),"",B197-B196)</f>
        <v/>
      </c>
      <c r="E197" s="17">
        <f>IF(OR(B197="",N(Settings!$C$7)=0),"",(Settings!$C$7-B197)/Settings!$C$7)</f>
        <v/>
      </c>
      <c r="F197" s="18">
        <f>IF(OR(B197="",N(Settings!$C$8)=0),"",B197-Settings!$C$8)</f>
        <v/>
      </c>
      <c r="G197" s="8" t="n"/>
    </row>
    <row r="198">
      <c r="A198" s="9" t="n"/>
      <c r="B198" s="10" t="n"/>
      <c r="C198" s="16">
        <f>IF(OR(B198="",N(Settings!$C$7)=0),"",B198-Settings!$C$7)</f>
        <v/>
      </c>
      <c r="D198" s="16">
        <f>IF(OR(B198="",N(B197)=0),"",B198-B197)</f>
        <v/>
      </c>
      <c r="E198" s="17">
        <f>IF(OR(B198="",N(Settings!$C$7)=0),"",(Settings!$C$7-B198)/Settings!$C$7)</f>
        <v/>
      </c>
      <c r="F198" s="18">
        <f>IF(OR(B198="",N(Settings!$C$8)=0),"",B198-Settings!$C$8)</f>
        <v/>
      </c>
      <c r="G198" s="8" t="n"/>
    </row>
    <row r="199">
      <c r="A199" s="9" t="n"/>
      <c r="B199" s="10" t="n"/>
      <c r="C199" s="16">
        <f>IF(OR(B199="",N(Settings!$C$7)=0),"",B199-Settings!$C$7)</f>
        <v/>
      </c>
      <c r="D199" s="16">
        <f>IF(OR(B199="",N(B198)=0),"",B199-B198)</f>
        <v/>
      </c>
      <c r="E199" s="17">
        <f>IF(OR(B199="",N(Settings!$C$7)=0),"",(Settings!$C$7-B199)/Settings!$C$7)</f>
        <v/>
      </c>
      <c r="F199" s="18">
        <f>IF(OR(B199="",N(Settings!$C$8)=0),"",B199-Settings!$C$8)</f>
        <v/>
      </c>
      <c r="G199" s="8" t="n"/>
    </row>
    <row r="200">
      <c r="A200" s="9" t="n"/>
      <c r="B200" s="10" t="n"/>
      <c r="C200" s="16">
        <f>IF(OR(B200="",N(Settings!$C$7)=0),"",B200-Settings!$C$7)</f>
        <v/>
      </c>
      <c r="D200" s="16">
        <f>IF(OR(B200="",N(B199)=0),"",B200-B199)</f>
        <v/>
      </c>
      <c r="E200" s="17">
        <f>IF(OR(B200="",N(Settings!$C$7)=0),"",(Settings!$C$7-B200)/Settings!$C$7)</f>
        <v/>
      </c>
      <c r="F200" s="18">
        <f>IF(OR(B200="",N(Settings!$C$8)=0),"",B200-Settings!$C$8)</f>
        <v/>
      </c>
      <c r="G200" s="8" t="n"/>
    </row>
    <row r="201">
      <c r="A201" s="9" t="n"/>
      <c r="B201" s="10" t="n"/>
      <c r="C201" s="16">
        <f>IF(OR(B201="",N(Settings!$C$7)=0),"",B201-Settings!$C$7)</f>
        <v/>
      </c>
      <c r="D201" s="16">
        <f>IF(OR(B201="",N(B200)=0),"",B201-B200)</f>
        <v/>
      </c>
      <c r="E201" s="17">
        <f>IF(OR(B201="",N(Settings!$C$7)=0),"",(Settings!$C$7-B201)/Settings!$C$7)</f>
        <v/>
      </c>
      <c r="F201" s="18">
        <f>IF(OR(B201="",N(Settings!$C$8)=0),"",B201-Settings!$C$8)</f>
        <v/>
      </c>
      <c r="G201" s="8" t="n"/>
    </row>
    <row r="202">
      <c r="A202" s="9" t="n"/>
      <c r="B202" s="10" t="n"/>
      <c r="C202" s="16">
        <f>IF(OR(B202="",N(Settings!$C$7)=0),"",B202-Settings!$C$7)</f>
        <v/>
      </c>
      <c r="D202" s="16">
        <f>IF(OR(B202="",N(B201)=0),"",B202-B201)</f>
        <v/>
      </c>
      <c r="E202" s="17">
        <f>IF(OR(B202="",N(Settings!$C$7)=0),"",(Settings!$C$7-B202)/Settings!$C$7)</f>
        <v/>
      </c>
      <c r="F202" s="18">
        <f>IF(OR(B202="",N(Settings!$C$8)=0),"",B202-Settings!$C$8)</f>
        <v/>
      </c>
      <c r="G202" s="8" t="n"/>
    </row>
    <row r="203">
      <c r="A203" s="9" t="n"/>
      <c r="B203" s="10" t="n"/>
      <c r="C203" s="16">
        <f>IF(OR(B203="",N(Settings!$C$7)=0),"",B203-Settings!$C$7)</f>
        <v/>
      </c>
      <c r="D203" s="16">
        <f>IF(OR(B203="",N(B202)=0),"",B203-B202)</f>
        <v/>
      </c>
      <c r="E203" s="17">
        <f>IF(OR(B203="",N(Settings!$C$7)=0),"",(Settings!$C$7-B203)/Settings!$C$7)</f>
        <v/>
      </c>
      <c r="F203" s="18">
        <f>IF(OR(B203="",N(Settings!$C$8)=0),"",B203-Settings!$C$8)</f>
        <v/>
      </c>
      <c r="G203" s="8" t="n"/>
    </row>
    <row r="204">
      <c r="A204" s="9" t="n"/>
      <c r="B204" s="10" t="n"/>
      <c r="C204" s="16">
        <f>IF(OR(B204="",N(Settings!$C$7)=0),"",B204-Settings!$C$7)</f>
        <v/>
      </c>
      <c r="D204" s="16">
        <f>IF(OR(B204="",N(B203)=0),"",B204-B203)</f>
        <v/>
      </c>
      <c r="E204" s="17">
        <f>IF(OR(B204="",N(Settings!$C$7)=0),"",(Settings!$C$7-B204)/Settings!$C$7)</f>
        <v/>
      </c>
      <c r="F204" s="18">
        <f>IF(OR(B204="",N(Settings!$C$8)=0),"",B204-Settings!$C$8)</f>
        <v/>
      </c>
      <c r="G204" s="8" t="n"/>
    </row>
    <row r="205">
      <c r="A205" s="9" t="n"/>
      <c r="B205" s="10" t="n"/>
      <c r="C205" s="16">
        <f>IF(OR(B205="",N(Settings!$C$7)=0),"",B205-Settings!$C$7)</f>
        <v/>
      </c>
      <c r="D205" s="16">
        <f>IF(OR(B205="",N(B204)=0),"",B205-B204)</f>
        <v/>
      </c>
      <c r="E205" s="17">
        <f>IF(OR(B205="",N(Settings!$C$7)=0),"",(Settings!$C$7-B205)/Settings!$C$7)</f>
        <v/>
      </c>
      <c r="F205" s="18">
        <f>IF(OR(B205="",N(Settings!$C$8)=0),"",B205-Settings!$C$8)</f>
        <v/>
      </c>
      <c r="G205" s="8" t="n"/>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1" t="inlineStr">
        <is>
          <t>Upgrade to the full tracker</t>
        </is>
      </c>
    </row>
    <row r="2">
      <c r="A2" s="2" t="inlineStr">
        <is>
          <t>Same style, much more insight. One-time payment, 30-day money-back guarantee.</t>
        </is>
      </c>
    </row>
    <row r="4">
      <c r="A4" s="4" t="inlineStr">
        <is>
          <t>• Dashboard with adherence %, next-dose status and progress at a glance</t>
        </is>
      </c>
    </row>
    <row r="5">
      <c r="A5" s="4" t="inlineStr">
        <is>
          <t>• Body measurements (waist, hips, chest, arm, thigh) and BMI charts</t>
        </is>
      </c>
    </row>
    <row r="6">
      <c r="A6" s="4" t="inlineStr">
        <is>
          <t>• Daily log for protein, water and side effects (0–5 scale), with 7-day averages</t>
        </is>
      </c>
    </row>
    <row r="7">
      <c r="A7" s="4" t="inlineStr">
        <is>
          <t>• Injection-site rotation and a dose-plan (titration) sheet you copy from your prescription</t>
        </is>
      </c>
    </row>
    <row r="8">
      <c r="A8" s="4" t="inlineStr">
        <is>
          <t>• A one-page Doctor Visit summary you can print or show at appointments</t>
        </is>
      </c>
    </row>
    <row r="9">
      <c r="A9" s="4" t="inlineStr">
        <is>
          <t>• Filled examples for a weekly injection and a daily pill</t>
        </is>
      </c>
    </row>
    <row r="12">
      <c r="A12" s="5" t="inlineStr">
        <is>
          <t>See the full GLP-1 Medication &amp; Weight Loss Tracker →</t>
        </is>
      </c>
    </row>
  </sheetData>
  <hyperlinks>
    <hyperlink xmlns:r="http://schemas.openxmlformats.org/officeDocument/2006/relationships" ref="A1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2026-10-26T16:44:23Z</dcterms:created>
  <dcterms:modified xmlns:dcterms="http://purl.org/dc/terms/" xmlns:xsi="http://www.w3.org/2001/XMLSchema-instance" xsi:type="dcterms:W3CDTF">2026-10-26T16:44:23Z</dcterms:modified>
</cp:coreProperties>
</file>