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alculato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.#"/>
  </numFmts>
  <fonts count="11">
    <font>
      <name val="Calibri"/>
      <family val="2"/>
      <color theme="1"/>
      <sz val="11"/>
      <scheme val="minor"/>
    </font>
    <font>
      <name val="Arial"/>
      <b val="1"/>
      <color rgb="001F3A46"/>
      <sz val="16"/>
    </font>
    <font>
      <name val="Arial"/>
      <i val="1"/>
      <color rgb="006B7780"/>
      <sz val="10"/>
    </font>
    <font>
      <name val="Arial"/>
      <color rgb="001F2933"/>
      <sz val="10"/>
    </font>
    <font>
      <name val="Arial"/>
      <b val="1"/>
      <color rgb="001F2933"/>
      <sz val="10"/>
    </font>
    <font>
      <name val="Arial"/>
      <color rgb="002A7F7A"/>
      <sz val="10"/>
    </font>
    <font>
      <name val="Arial"/>
      <color rgb="002A7F7A"/>
      <sz val="10"/>
      <u val="single"/>
    </font>
    <font>
      <name val="Arial"/>
      <b val="1"/>
      <color rgb="00FFFFFF"/>
      <sz val="10"/>
    </font>
    <font>
      <name val="Arial"/>
      <b val="1"/>
      <color rgb="001F3A46"/>
      <sz val="11"/>
    </font>
    <font>
      <name val="Arial"/>
      <b val="1"/>
      <color rgb="001F3A46"/>
      <sz val="13"/>
    </font>
    <font>
      <name val="Arial"/>
      <i val="1"/>
      <color rgb="006B7780"/>
      <sz val="9"/>
    </font>
  </fonts>
  <fills count="5">
    <fill>
      <patternFill/>
    </fill>
    <fill>
      <patternFill patternType="gray125"/>
    </fill>
    <fill>
      <patternFill patternType="solid">
        <fgColor rgb="00FFF6DD"/>
        <bgColor rgb="00FFF6DD"/>
      </patternFill>
    </fill>
    <fill>
      <patternFill patternType="solid">
        <fgColor rgb="001F3A46"/>
        <bgColor rgb="001F3A46"/>
      </patternFill>
    </fill>
    <fill>
      <patternFill patternType="solid">
        <fgColor rgb="00E3F2EF"/>
        <bgColor rgb="00E3F2EF"/>
      </patternFill>
    </fill>
  </fills>
  <borders count="6">
    <border>
      <left/>
      <right/>
      <top/>
      <bottom/>
      <diagonal/>
    </border>
    <border>
      <left style="thin">
        <color rgb="00D9DEE2"/>
      </left>
      <right style="thin">
        <color rgb="00D9DEE2"/>
      </right>
      <top style="thin">
        <color rgb="00D9DEE2"/>
      </top>
      <bottom style="thin">
        <color rgb="00D9DEE2"/>
      </bottom>
    </border>
    <border>
      <left/>
      <right/>
      <top style="thin">
        <color rgb="00D9DEE2"/>
      </top>
      <bottom/>
      <diagonal/>
    </border>
    <border>
      <left/>
      <right style="thin">
        <color rgb="00D9DEE2"/>
      </right>
      <top style="thin">
        <color rgb="00D9DEE2"/>
      </top>
      <bottom/>
      <diagonal/>
    </border>
    <border>
      <left/>
      <right/>
      <top style="thin">
        <color rgb="00D9DEE2"/>
      </top>
      <bottom style="thin">
        <color rgb="00D9DEE2"/>
      </bottom>
      <diagonal/>
    </border>
    <border>
      <left/>
      <right style="thin">
        <color rgb="00D9DEE2"/>
      </right>
      <top style="thin">
        <color rgb="00D9DEE2"/>
      </top>
      <bottom style="thin">
        <color rgb="00D9DEE2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3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7" fillId="3" borderId="1" pivotButton="0" quotePrefix="0" xfId="0"/>
    <xf numFmtId="164" fontId="3" fillId="2" borderId="1" pivotButton="0" quotePrefix="0" xfId="0"/>
    <xf numFmtId="4" fontId="3" fillId="2" borderId="1" pivotButton="0" quotePrefix="0" xfId="0"/>
    <xf numFmtId="4" fontId="3" fillId="0" borderId="1" pivotButton="0" quotePrefix="0" xfId="0"/>
    <xf numFmtId="4" fontId="4" fillId="0" borderId="1" pivotButton="0" quotePrefix="0" xfId="0"/>
    <xf numFmtId="9" fontId="3" fillId="2" borderId="1" pivotButton="0" quotePrefix="0" xfId="0"/>
    <xf numFmtId="0" fontId="8" fillId="0" borderId="0" pivotButton="0" quotePrefix="0" xfId="0"/>
    <xf numFmtId="1" fontId="3" fillId="2" borderId="1" pivotButton="0" quotePrefix="0" xfId="0"/>
    <xf numFmtId="165" fontId="3" fillId="2" borderId="1" pivotButton="0" quotePrefix="0" xfId="0"/>
    <xf numFmtId="0" fontId="8" fillId="4" borderId="0" pivotButton="0" quotePrefix="0" xfId="0"/>
    <xf numFmtId="0" fontId="0" fillId="4" borderId="0" pivotButton="0" quotePrefix="0" xfId="0"/>
    <xf numFmtId="4" fontId="9" fillId="4" borderId="1" pivotButton="0" quotePrefix="0" xfId="0"/>
    <xf numFmtId="0" fontId="4" fillId="4" borderId="0" pivotButton="0" quotePrefix="0" xfId="0"/>
    <xf numFmtId="4" fontId="4" fillId="4" borderId="1" pivotButton="0" quotePrefix="0" xfId="0"/>
    <xf numFmtId="9" fontId="4" fillId="4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heetwise.app/contractor-estimate-invoice-template/?utm_source=free_calc&amp;utm_medium=xlsx&amp;utm_campaign=kit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sheetwise.app/contractor-estimate-invoice-template/?utm_source=free_calc&amp;utm_medium=xlsx&amp;utm_campaign=kit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Job Price Calculator Lite (free)</t>
        </is>
      </c>
    </row>
    <row r="2">
      <c r="A2" s="2" t="inlineStr">
        <is>
          <t>Sheetwise Studio · Excel + Google Sheets · free to use, no sign-up</t>
        </is>
      </c>
    </row>
    <row r="4">
      <c r="A4" s="3" t="inlineStr">
        <is>
          <t>Price a job in 2 minutes and see your profit BEFORE you send the quote.</t>
        </is>
      </c>
    </row>
    <row r="5">
      <c r="A5" s="3" t="inlineStr"/>
    </row>
    <row r="6">
      <c r="A6" s="3" t="inlineStr">
        <is>
          <t>1. Calculator tab: type your materials, labour hours and your real hourly cost in the yellow cells.</t>
        </is>
      </c>
    </row>
    <row r="7">
      <c r="A7" s="3" t="inlineStr">
        <is>
          <t>2. Set your overhead % (van, fuel, insurance, phone, tools) and the margin you want to keep.</t>
        </is>
      </c>
    </row>
    <row r="8">
      <c r="A8" s="3" t="inlineStr">
        <is>
          <t>3. The green box shows the price to quote (ex and inc VAT) and the profit you keep.</t>
        </is>
      </c>
    </row>
    <row r="9">
      <c r="A9" s="3" t="inlineStr">
        <is>
          <t>Only type in the yellow cells. Google Sheets: upload this file to Google Drive, then File → Save as Google Sheets.</t>
        </is>
      </c>
    </row>
    <row r="10">
      <c r="A10" s="3" t="inlineStr"/>
    </row>
    <row r="11">
      <c r="A11" s="4" t="inlineStr">
        <is>
          <t>Want the full system? The Trades Business Kit adds:</t>
        </is>
      </c>
    </row>
    <row r="12">
      <c r="A12" s="3" t="inlineStr">
        <is>
          <t xml:space="preserve">  • Estimate → invoice templates that fill themselves from the price calculator</t>
        </is>
      </c>
    </row>
    <row r="13">
      <c r="A13" s="3" t="inlineStr">
        <is>
          <t xml:space="preserve">  • A job tracker: quoted vs. actual cost, profit and margin per job</t>
        </is>
      </c>
    </row>
    <row r="14">
      <c r="A14" s="3" t="inlineStr">
        <is>
          <t xml:space="preserve">  • A dashboard with quotes sent, win rate and outstanding invoices</t>
        </is>
      </c>
    </row>
    <row r="15">
      <c r="A15" s="3" t="inlineStr">
        <is>
          <t xml:space="preserve">  • 3 filled examples (roofing, electrical, plumbing) and a quick-start guide</t>
        </is>
      </c>
    </row>
    <row r="16">
      <c r="A16" s="3" t="inlineStr">
        <is>
          <t xml:space="preserve">  One-time price, Excel + Google Sheets, 30-day money-back guarantee.</t>
        </is>
      </c>
    </row>
    <row r="17">
      <c r="A17" s="5" t="inlineStr">
        <is>
          <t>https://sheetwise.app/contractor-estimate-invoice-template/?utm_source=free_calc&amp;utm_medium=xlsx&amp;utm_campaign=kit</t>
        </is>
      </c>
    </row>
  </sheetData>
  <hyperlinks>
    <hyperlink xmlns:r="http://schemas.openxmlformats.org/officeDocument/2006/relationships" ref="A17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4" customWidth="1" min="3" max="3"/>
    <col width="14" customWidth="1" min="4" max="4"/>
    <col width="4" customWidth="1" min="5" max="5"/>
  </cols>
  <sheetData>
    <row r="1">
      <c r="A1" s="1" t="inlineStr">
        <is>
          <t>Job Price Calculator</t>
        </is>
      </c>
    </row>
    <row r="2">
      <c r="A2" s="2" t="inlineStr">
        <is>
          <t>Yellow = type here. Everything else calculates.</t>
        </is>
      </c>
    </row>
    <row r="4">
      <c r="A4" t="inlineStr">
        <is>
          <t>Job / customer</t>
        </is>
      </c>
      <c r="B4" s="6" t="n"/>
      <c r="C4" s="7" t="n"/>
      <c r="D4" s="8" t="n"/>
    </row>
    <row r="5">
      <c r="A5" t="inlineStr">
        <is>
          <t>Currency symbol (label only)</t>
        </is>
      </c>
      <c r="B5" s="6" t="inlineStr">
        <is>
          <t>£</t>
        </is>
      </c>
    </row>
    <row r="7">
      <c r="A7" s="9" t="inlineStr">
        <is>
          <t>Materials / item</t>
        </is>
      </c>
      <c r="B7" s="9" t="inlineStr">
        <is>
          <t>Qty</t>
        </is>
      </c>
      <c r="C7" s="9" t="inlineStr">
        <is>
          <t>Unit cost</t>
        </is>
      </c>
      <c r="D7" s="9" t="inlineStr">
        <is>
          <t>Line cost</t>
        </is>
      </c>
    </row>
    <row r="8">
      <c r="A8" s="6" t="n"/>
      <c r="B8" s="10" t="n"/>
      <c r="C8" s="11" t="n"/>
      <c r="D8" s="12">
        <f>IF(OR(B8="",C8=""),0,B8*C8)</f>
        <v/>
      </c>
    </row>
    <row r="9">
      <c r="A9" s="6" t="n"/>
      <c r="B9" s="10" t="n"/>
      <c r="C9" s="11" t="n"/>
      <c r="D9" s="12">
        <f>IF(OR(B9="",C9=""),0,B9*C9)</f>
        <v/>
      </c>
    </row>
    <row r="10">
      <c r="A10" s="6" t="n"/>
      <c r="B10" s="10" t="n"/>
      <c r="C10" s="11" t="n"/>
      <c r="D10" s="12">
        <f>IF(OR(B10="",C10=""),0,B10*C10)</f>
        <v/>
      </c>
    </row>
    <row r="11">
      <c r="A11" s="6" t="n"/>
      <c r="B11" s="10" t="n"/>
      <c r="C11" s="11" t="n"/>
      <c r="D11" s="12">
        <f>IF(OR(B11="",C11=""),0,B11*C11)</f>
        <v/>
      </c>
    </row>
    <row r="12">
      <c r="A12" s="6" t="n"/>
      <c r="B12" s="10" t="n"/>
      <c r="C12" s="11" t="n"/>
      <c r="D12" s="12">
        <f>IF(OR(B12="",C12=""),0,B12*C12)</f>
        <v/>
      </c>
    </row>
    <row r="13">
      <c r="A13" s="6" t="n"/>
      <c r="B13" s="10" t="n"/>
      <c r="C13" s="11" t="n"/>
      <c r="D13" s="12">
        <f>IF(OR(B13="",C13=""),0,B13*C13)</f>
        <v/>
      </c>
    </row>
    <row r="14">
      <c r="A14" s="6" t="n"/>
      <c r="B14" s="10" t="n"/>
      <c r="C14" s="11" t="n"/>
      <c r="D14" s="12">
        <f>IF(OR(B14="",C14=""),0,B14*C14)</f>
        <v/>
      </c>
    </row>
    <row r="15">
      <c r="A15" s="6" t="n"/>
      <c r="B15" s="10" t="n"/>
      <c r="C15" s="11" t="n"/>
      <c r="D15" s="12">
        <f>IF(OR(B15="",C15=""),0,B15*C15)</f>
        <v/>
      </c>
    </row>
    <row r="16">
      <c r="A16" s="6" t="n"/>
      <c r="B16" s="10" t="n"/>
      <c r="C16" s="11" t="n"/>
      <c r="D16" s="12">
        <f>IF(OR(B16="",C16=""),0,B16*C16)</f>
        <v/>
      </c>
    </row>
    <row r="17">
      <c r="A17" s="6" t="n"/>
      <c r="B17" s="10" t="n"/>
      <c r="C17" s="11" t="n"/>
      <c r="D17" s="12">
        <f>IF(OR(B17="",C17=""),0,B17*C17)</f>
        <v/>
      </c>
    </row>
    <row r="18">
      <c r="A18" s="4" t="inlineStr">
        <is>
          <t>Materials total</t>
        </is>
      </c>
      <c r="D18" s="13">
        <f>SUM(D8:D17)</f>
        <v/>
      </c>
    </row>
    <row r="19">
      <c r="A19" t="inlineStr">
        <is>
          <t>Waste / contingency on materials %</t>
        </is>
      </c>
      <c r="B19" s="14" t="n">
        <v>0.1</v>
      </c>
      <c r="D19" s="13">
        <f>D18*B19</f>
        <v/>
      </c>
    </row>
    <row r="21">
      <c r="A21" s="15" t="inlineStr">
        <is>
          <t>Labour</t>
        </is>
      </c>
    </row>
    <row r="22">
      <c r="A22" t="inlineStr">
        <is>
          <t>People on the job</t>
        </is>
      </c>
      <c r="B22" s="16" t="n">
        <v>1</v>
      </c>
    </row>
    <row r="23">
      <c r="A23" t="inlineStr">
        <is>
          <t>Hours per person</t>
        </is>
      </c>
      <c r="B23" s="17" t="n">
        <v>8</v>
      </c>
    </row>
    <row r="24">
      <c r="A24" t="inlineStr">
        <is>
          <t>Your real hourly cost (wage + NI/tax)</t>
        </is>
      </c>
      <c r="B24" s="11" t="n">
        <v>25</v>
      </c>
    </row>
    <row r="25">
      <c r="A25" s="4" t="inlineStr">
        <is>
          <t>Labour total</t>
        </is>
      </c>
      <c r="D25" s="13">
        <f>B22*B23*B24</f>
        <v/>
      </c>
    </row>
    <row r="27">
      <c r="A27" t="inlineStr">
        <is>
          <t>Other job costs (skip, hire, parking)</t>
        </is>
      </c>
      <c r="B27" s="11" t="n">
        <v>0</v>
      </c>
      <c r="D27" s="13">
        <f>B27</f>
        <v/>
      </c>
    </row>
    <row r="28">
      <c r="A28" t="inlineStr">
        <is>
          <t>Overhead % (van, fuel, insurance, phone, tools)</t>
        </is>
      </c>
      <c r="B28" s="14" t="n">
        <v>0.15</v>
      </c>
      <c r="D28" s="13">
        <f>(D18+D19+D25)*B28</f>
        <v/>
      </c>
    </row>
    <row r="29">
      <c r="A29" s="4" t="inlineStr">
        <is>
          <t>TOTAL COST OF THE JOB</t>
        </is>
      </c>
      <c r="D29" s="13">
        <f>D18+D19+D25+D27+D28</f>
        <v/>
      </c>
    </row>
    <row r="31">
      <c r="A31" t="inlineStr">
        <is>
          <t>Margin you want to keep (of the price)</t>
        </is>
      </c>
      <c r="B31" s="14" t="n">
        <v>0.25</v>
      </c>
    </row>
    <row r="32">
      <c r="A32" t="inlineStr">
        <is>
          <t>Round the quote up to the nearest</t>
        </is>
      </c>
      <c r="B32" s="16" t="n">
        <v>5</v>
      </c>
    </row>
    <row r="33">
      <c r="A33" t="inlineStr">
        <is>
          <t>VAT registered? (20% UK)</t>
        </is>
      </c>
      <c r="B33" s="6" t="inlineStr">
        <is>
          <t>Yes</t>
        </is>
      </c>
    </row>
    <row r="34">
      <c r="A34" t="inlineStr">
        <is>
          <t>VAT rate</t>
        </is>
      </c>
      <c r="B34" s="14" t="n">
        <v>0.2</v>
      </c>
    </row>
    <row r="36">
      <c r="A36" s="18" t="inlineStr">
        <is>
          <t>QUOTE PRICE (ex VAT)</t>
        </is>
      </c>
      <c r="B36" s="19" t="n"/>
      <c r="C36" s="19" t="n"/>
      <c r="D36" s="20">
        <f>IF(B31&gt;=1,0,CEILING(D29/(1-B31),MAX(1,B32)))</f>
        <v/>
      </c>
    </row>
    <row r="37">
      <c r="A37" s="21" t="inlineStr">
        <is>
          <t>VAT</t>
        </is>
      </c>
      <c r="B37" s="19" t="n"/>
      <c r="C37" s="19" t="n"/>
      <c r="D37" s="22">
        <f>IF(B33="Yes",D36*B34,0)</f>
        <v/>
      </c>
    </row>
    <row r="38">
      <c r="A38" s="18" t="inlineStr">
        <is>
          <t>QUOTE PRICE (inc VAT)</t>
        </is>
      </c>
      <c r="B38" s="19" t="n"/>
      <c r="C38" s="19" t="n"/>
      <c r="D38" s="20">
        <f>D36+D37</f>
        <v/>
      </c>
    </row>
    <row r="39">
      <c r="A39" s="18" t="inlineStr">
        <is>
          <t>Profit you keep on this job</t>
        </is>
      </c>
      <c r="B39" s="19" t="n"/>
      <c r="C39" s="19" t="n"/>
      <c r="D39" s="20">
        <f>D36-D29</f>
        <v/>
      </c>
    </row>
    <row r="40">
      <c r="A40" s="21" t="inlineStr">
        <is>
          <t>Actual margin</t>
        </is>
      </c>
      <c r="B40" s="19" t="n"/>
      <c r="C40" s="19" t="n"/>
      <c r="D40" s="23">
        <f>IF(D36=0,0,D39/D36)</f>
        <v/>
      </c>
    </row>
    <row r="41">
      <c r="A41" s="21" t="inlineStr">
        <is>
          <t>Markup on cost (for comparison)</t>
        </is>
      </c>
      <c r="B41" s="19" t="n"/>
      <c r="C41" s="19" t="n"/>
      <c r="D41" s="23">
        <f>IF(D29=0,0,D39/D29)</f>
        <v/>
      </c>
    </row>
    <row r="43">
      <c r="A43" s="24" t="inlineStr">
        <is>
          <t>Tip: margin is not the same as markup. A 25% margin needs a 33% markup on cost.</t>
        </is>
      </c>
    </row>
    <row r="44">
      <c r="A44" s="4" t="inlineStr">
        <is>
          <t>Full Trades Business Kit (estimates, invoices, job profit tracker, dashboard):</t>
        </is>
      </c>
    </row>
    <row r="45">
      <c r="A45" s="5" t="inlineStr">
        <is>
          <t>https://sheetwise.app/contractor-estimate-invoice-template/?utm_source=free_calc&amp;utm_medium=xlsx&amp;utm_campaign=kit</t>
        </is>
      </c>
    </row>
  </sheetData>
  <mergeCells count="1">
    <mergeCell ref="B4:D4"/>
  </mergeCells>
  <dataValidations count="2">
    <dataValidation sqref="B5" showDropDown="0" showInputMessage="0" showErrorMessage="0" allowBlank="1" type="list">
      <formula1>"£,$,€"</formula1>
    </dataValidation>
    <dataValidation sqref="B33" showDropDown="0" showInputMessage="0" showErrorMessage="0" allowBlank="0" type="list">
      <formula1>"Yes,No"</formula1>
    </dataValidation>
  </dataValidations>
  <hyperlinks>
    <hyperlink xmlns:r="http://schemas.openxmlformats.org/officeDocument/2006/relationships" ref="A45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2026-10-26T19:18:09Z</dcterms:created>
  <dcterms:modified xmlns:dcterms="http://purl.org/dc/terms/" xmlns:xsi="http://www.w3.org/2001/XMLSchema-instance" xsi:type="dcterms:W3CDTF">2026-10-26T19:18:09Z</dcterms:modified>
</cp:coreProperties>
</file>